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80" windowWidth="17505" windowHeight="7575"/>
  </bookViews>
  <sheets>
    <sheet name="7 класс" sheetId="1" r:id="rId1"/>
    <sheet name="8 класс" sheetId="4" r:id="rId2"/>
  </sheets>
  <calcPr calcId="144525"/>
</workbook>
</file>

<file path=xl/calcChain.xml><?xml version="1.0" encoding="utf-8"?>
<calcChain xmlns="http://schemas.openxmlformats.org/spreadsheetml/2006/main">
  <c r="O19" i="4"/>
  <c r="O20"/>
  <c r="O8" i="1"/>
  <c r="O18" i="4" l="1"/>
  <c r="L13"/>
  <c r="O11" l="1"/>
  <c r="O16"/>
  <c r="O15"/>
  <c r="O12"/>
  <c r="O9"/>
  <c r="O8"/>
  <c r="O6"/>
  <c r="O14"/>
  <c r="O7"/>
  <c r="O13"/>
  <c r="P13" s="1"/>
  <c r="O10"/>
  <c r="O17"/>
  <c r="O9" i="1"/>
  <c r="O7"/>
  <c r="O12"/>
  <c r="O10"/>
  <c r="O6"/>
  <c r="O13"/>
  <c r="O11"/>
  <c r="L18" i="4"/>
  <c r="P18" s="1"/>
  <c r="L15"/>
  <c r="L16"/>
  <c r="L10"/>
  <c r="L20"/>
  <c r="L7"/>
  <c r="L17"/>
  <c r="L19"/>
  <c r="L11"/>
  <c r="L9"/>
  <c r="L8"/>
  <c r="L6"/>
  <c r="L14"/>
  <c r="L12"/>
  <c r="L12" i="1"/>
  <c r="P12" l="1"/>
  <c r="P6" i="4"/>
  <c r="P9"/>
  <c r="P17"/>
  <c r="P14"/>
  <c r="P20"/>
  <c r="P16"/>
  <c r="P10"/>
  <c r="P7"/>
  <c r="P19"/>
  <c r="P8"/>
  <c r="P12"/>
  <c r="P15"/>
  <c r="P11"/>
  <c r="O15" i="1"/>
  <c r="O14"/>
  <c r="L7"/>
  <c r="P7" s="1"/>
  <c r="L13"/>
  <c r="P13" s="1"/>
  <c r="L15"/>
  <c r="L10"/>
  <c r="P10" s="1"/>
  <c r="L8"/>
  <c r="P8" s="1"/>
  <c r="L9"/>
  <c r="P9" s="1"/>
  <c r="L11"/>
  <c r="P11" s="1"/>
  <c r="L6"/>
  <c r="P6" s="1"/>
  <c r="L14"/>
  <c r="P15" l="1"/>
  <c r="P14"/>
</calcChain>
</file>

<file path=xl/sharedStrings.xml><?xml version="1.0" encoding="utf-8"?>
<sst xmlns="http://schemas.openxmlformats.org/spreadsheetml/2006/main" count="172" uniqueCount="106">
  <si>
    <t>№</t>
  </si>
  <si>
    <t>класс</t>
  </si>
  <si>
    <t>Фамилия</t>
  </si>
  <si>
    <t>Имя</t>
  </si>
  <si>
    <t>рейтинг</t>
  </si>
  <si>
    <t>Отчество</t>
  </si>
  <si>
    <t>ОУ</t>
  </si>
  <si>
    <t>1 тур</t>
  </si>
  <si>
    <t>2 тур</t>
  </si>
  <si>
    <t>сумма баллов</t>
  </si>
  <si>
    <t>тип диплома</t>
  </si>
  <si>
    <t>город\район</t>
  </si>
  <si>
    <t>Члены жюри:</t>
  </si>
  <si>
    <t>___________________/ А.В. Егоров</t>
  </si>
  <si>
    <t>___________________/ П.Н. Уланов</t>
  </si>
  <si>
    <t>Председатель жюри: ___________________/ К.В. Соломатин</t>
  </si>
  <si>
    <t>___________________/ В.В. Поляков</t>
  </si>
  <si>
    <t>Результаты  регионального этапа олимпиады имени Максвелла 2018 г.  по ФИЗИКЕ  7 класс</t>
  </si>
  <si>
    <t>дата проведения: 17, 19 января 2018 г.</t>
  </si>
  <si>
    <t>Результаты  регионального этапа олимпиады имени Максвелла 2018 г.  по ФИЗИКЕ  8 класс</t>
  </si>
  <si>
    <t>Бабаскин</t>
  </si>
  <si>
    <t>Михаил</t>
  </si>
  <si>
    <t>Бородулин</t>
  </si>
  <si>
    <t>Егор</t>
  </si>
  <si>
    <t>Александрович</t>
  </si>
  <si>
    <t>Верткова</t>
  </si>
  <si>
    <t>Анжелика</t>
  </si>
  <si>
    <t>Андреевна</t>
  </si>
  <si>
    <t>Гениман</t>
  </si>
  <si>
    <t>Степан</t>
  </si>
  <si>
    <t>Павлович</t>
  </si>
  <si>
    <t>Дмитренко</t>
  </si>
  <si>
    <t>Александр</t>
  </si>
  <si>
    <t>Михайлович</t>
  </si>
  <si>
    <t>Долганов</t>
  </si>
  <si>
    <t>Николай</t>
  </si>
  <si>
    <t>Ермолаева</t>
  </si>
  <si>
    <t>Варвара</t>
  </si>
  <si>
    <t>Лапин</t>
  </si>
  <si>
    <t>Антон</t>
  </si>
  <si>
    <t>Владимирович</t>
  </si>
  <si>
    <t>Мухин</t>
  </si>
  <si>
    <t>Петрухин</t>
  </si>
  <si>
    <t>Андрей</t>
  </si>
  <si>
    <t>Стойко</t>
  </si>
  <si>
    <t>Урусова</t>
  </si>
  <si>
    <t>Ксения</t>
  </si>
  <si>
    <t>Устименко</t>
  </si>
  <si>
    <t>Шмидт</t>
  </si>
  <si>
    <t>Элина</t>
  </si>
  <si>
    <t>Щербаков</t>
  </si>
  <si>
    <t>Игоревич</t>
  </si>
  <si>
    <t>МБОУ "СОШ №127"</t>
  </si>
  <si>
    <t>г.Барнаул</t>
  </si>
  <si>
    <t>"Усть-Катунская ООШ"</t>
  </si>
  <si>
    <t>Смоленский</t>
  </si>
  <si>
    <t>МБОУ "Гимназия №42"</t>
  </si>
  <si>
    <t>МБОУ "Лицей №124"</t>
  </si>
  <si>
    <t>МБОУ "Гимназия №123"</t>
  </si>
  <si>
    <t>МБОУ "Лицей №130"РАЭПШ"</t>
  </si>
  <si>
    <t>КГБОУ "Бийский лицей-интернат"</t>
  </si>
  <si>
    <t>г.Бийск</t>
  </si>
  <si>
    <t>МБОУ "СОШ №98"</t>
  </si>
  <si>
    <t>МБОУ "Лицей  №17"</t>
  </si>
  <si>
    <t>г.Славгород</t>
  </si>
  <si>
    <t>МБОУ "СОШ №125"</t>
  </si>
  <si>
    <t>Агей</t>
  </si>
  <si>
    <t>Бондаренко</t>
  </si>
  <si>
    <t>Максим</t>
  </si>
  <si>
    <t>Бубнов</t>
  </si>
  <si>
    <t>Глеб</t>
  </si>
  <si>
    <t>Геращенко</t>
  </si>
  <si>
    <t>Эвелина</t>
  </si>
  <si>
    <t>Горелов</t>
  </si>
  <si>
    <t>Даниил</t>
  </si>
  <si>
    <t>Евдакова</t>
  </si>
  <si>
    <t>Ульяна</t>
  </si>
  <si>
    <t>Мануйлов</t>
  </si>
  <si>
    <t>Сергей</t>
  </si>
  <si>
    <t>Петрова</t>
  </si>
  <si>
    <t>Анастасия</t>
  </si>
  <si>
    <t>Попов</t>
  </si>
  <si>
    <t>Клим</t>
  </si>
  <si>
    <t>Шугаева</t>
  </si>
  <si>
    <t>Полина</t>
  </si>
  <si>
    <t>Николаевич</t>
  </si>
  <si>
    <t>Максимовна</t>
  </si>
  <si>
    <t>Евгеньевич</t>
  </si>
  <si>
    <t>Викторовна</t>
  </si>
  <si>
    <t>Анатольевич</t>
  </si>
  <si>
    <t>Евгеньевна</t>
  </si>
  <si>
    <t>МКОУ "Залесовская СОШ №1"</t>
  </si>
  <si>
    <t>Залесовский</t>
  </si>
  <si>
    <t>МБОУ "СОШ №89"</t>
  </si>
  <si>
    <t>МБОУ "СОШ №114"</t>
  </si>
  <si>
    <t>МБОУ "СОШ №15"</t>
  </si>
  <si>
    <t>г.Заринск</t>
  </si>
  <si>
    <t>МКОУ "Тальменская СОШ №3"</t>
  </si>
  <si>
    <t>Тальменский</t>
  </si>
  <si>
    <t>Михайловна</t>
  </si>
  <si>
    <t>Николаевна</t>
  </si>
  <si>
    <t>Васильевич</t>
  </si>
  <si>
    <t>Дмитриевна</t>
  </si>
  <si>
    <t>Олегович</t>
  </si>
  <si>
    <t>победитель</t>
  </si>
  <si>
    <t>призер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</si>
</sst>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8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>
      <selection sqref="A1:R1"/>
    </sheetView>
  </sheetViews>
  <sheetFormatPr defaultColWidth="8.5703125" defaultRowHeight="15"/>
  <cols>
    <col min="1" max="1" width="3.5703125" style="17" customWidth="1"/>
    <col min="2" max="2" width="11.42578125" style="17" customWidth="1"/>
    <col min="3" max="3" width="10" style="17" customWidth="1"/>
    <col min="4" max="4" width="15.5703125" style="17" customWidth="1"/>
    <col min="5" max="5" width="6.85546875" style="18" customWidth="1"/>
    <col min="6" max="6" width="28.5703125" style="17" customWidth="1"/>
    <col min="7" max="7" width="13.5703125" style="17" customWidth="1"/>
    <col min="8" max="11" width="4.85546875" style="17" customWidth="1"/>
    <col min="12" max="12" width="5.5703125" style="19" customWidth="1"/>
    <col min="13" max="14" width="4.85546875" style="17" customWidth="1"/>
    <col min="15" max="15" width="5.5703125" style="17" customWidth="1"/>
    <col min="16" max="16" width="9.5703125" style="18" customWidth="1"/>
    <col min="17" max="17" width="6.5703125" style="18" customWidth="1"/>
    <col min="18" max="18" width="12.28515625" style="17" customWidth="1"/>
    <col min="19" max="16384" width="8.5703125" style="17"/>
  </cols>
  <sheetData>
    <row r="1" spans="1:22" s="6" customFormat="1" ht="18.7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  <c r="T1" s="5"/>
    </row>
    <row r="2" spans="1:22" s="6" customFormat="1">
      <c r="A2" s="7"/>
      <c r="B2" s="7"/>
      <c r="C2" s="7"/>
      <c r="D2" s="8"/>
      <c r="E2" s="9"/>
      <c r="F2" s="8"/>
      <c r="G2" s="10"/>
      <c r="H2" s="10"/>
      <c r="I2" s="10"/>
      <c r="J2" s="10"/>
      <c r="K2" s="10"/>
      <c r="L2" s="11"/>
      <c r="M2" s="10"/>
      <c r="N2" s="10"/>
      <c r="O2" s="10"/>
      <c r="P2" s="10"/>
      <c r="Q2" s="10"/>
      <c r="R2" s="10"/>
      <c r="S2" s="10"/>
      <c r="T2" s="10"/>
    </row>
    <row r="3" spans="1:22" s="6" customFormat="1" ht="15.7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0"/>
      <c r="T3" s="10"/>
    </row>
    <row r="4" spans="1:22" s="6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0"/>
      <c r="T4" s="10"/>
    </row>
    <row r="5" spans="1:22" s="14" customFormat="1" ht="30" customHeight="1">
      <c r="A5" s="4" t="s">
        <v>0</v>
      </c>
      <c r="B5" s="4" t="s">
        <v>2</v>
      </c>
      <c r="C5" s="4" t="s">
        <v>3</v>
      </c>
      <c r="D5" s="4" t="s">
        <v>5</v>
      </c>
      <c r="E5" s="4" t="s">
        <v>1</v>
      </c>
      <c r="F5" s="4" t="s">
        <v>6</v>
      </c>
      <c r="G5" s="13" t="s">
        <v>11</v>
      </c>
      <c r="H5" s="13">
        <v>1</v>
      </c>
      <c r="I5" s="13">
        <v>2</v>
      </c>
      <c r="J5" s="13">
        <v>3</v>
      </c>
      <c r="K5" s="13">
        <v>4</v>
      </c>
      <c r="L5" s="4" t="s">
        <v>7</v>
      </c>
      <c r="M5" s="4">
        <v>1</v>
      </c>
      <c r="N5" s="4">
        <v>2</v>
      </c>
      <c r="O5" s="13" t="s">
        <v>8</v>
      </c>
      <c r="P5" s="13" t="s">
        <v>9</v>
      </c>
      <c r="Q5" s="13" t="s">
        <v>4</v>
      </c>
      <c r="R5" s="13" t="s">
        <v>10</v>
      </c>
      <c r="S5" s="11"/>
      <c r="T5" s="11"/>
      <c r="U5" s="11"/>
      <c r="V5" s="11"/>
    </row>
    <row r="6" spans="1:22" s="16" customFormat="1" ht="15.75">
      <c r="A6" s="15">
        <v>1</v>
      </c>
      <c r="B6" s="24" t="s">
        <v>69</v>
      </c>
      <c r="C6" s="21" t="s">
        <v>70</v>
      </c>
      <c r="D6" s="21" t="s">
        <v>85</v>
      </c>
      <c r="E6" s="2">
        <v>7</v>
      </c>
      <c r="F6" s="25" t="s">
        <v>57</v>
      </c>
      <c r="G6" s="26" t="s">
        <v>53</v>
      </c>
      <c r="H6" s="3">
        <v>7</v>
      </c>
      <c r="I6" s="3">
        <v>7</v>
      </c>
      <c r="J6" s="3">
        <v>9</v>
      </c>
      <c r="K6" s="3">
        <v>6</v>
      </c>
      <c r="L6" s="4">
        <f t="shared" ref="L6:L15" si="0">SUM(H6:K6)</f>
        <v>29</v>
      </c>
      <c r="M6" s="3">
        <v>6.5</v>
      </c>
      <c r="N6" s="3">
        <v>8.5</v>
      </c>
      <c r="O6" s="1">
        <f>ROUND(N6+M6,0)</f>
        <v>15</v>
      </c>
      <c r="P6" s="4">
        <f t="shared" ref="P6:P15" si="1">ROUND(O6+L6,0)</f>
        <v>44</v>
      </c>
      <c r="Q6" s="4">
        <v>1</v>
      </c>
      <c r="R6" s="4" t="s">
        <v>104</v>
      </c>
    </row>
    <row r="7" spans="1:22" s="16" customFormat="1" ht="15.75">
      <c r="A7" s="15">
        <v>2</v>
      </c>
      <c r="B7" s="24" t="s">
        <v>79</v>
      </c>
      <c r="C7" s="21" t="s">
        <v>80</v>
      </c>
      <c r="D7" s="21" t="s">
        <v>90</v>
      </c>
      <c r="E7" s="2">
        <v>7</v>
      </c>
      <c r="F7" s="25" t="s">
        <v>56</v>
      </c>
      <c r="G7" s="26" t="s">
        <v>53</v>
      </c>
      <c r="H7" s="3">
        <v>5</v>
      </c>
      <c r="I7" s="3">
        <v>7</v>
      </c>
      <c r="J7" s="3">
        <v>2</v>
      </c>
      <c r="K7" s="3">
        <v>10</v>
      </c>
      <c r="L7" s="4">
        <f t="shared" si="0"/>
        <v>24</v>
      </c>
      <c r="M7" s="3">
        <v>8</v>
      </c>
      <c r="N7" s="3">
        <v>3</v>
      </c>
      <c r="O7" s="1">
        <f>ROUND(N7+M7,0)</f>
        <v>11</v>
      </c>
      <c r="P7" s="4">
        <f t="shared" si="1"/>
        <v>35</v>
      </c>
      <c r="Q7" s="4">
        <v>2</v>
      </c>
      <c r="R7" s="4" t="s">
        <v>105</v>
      </c>
    </row>
    <row r="8" spans="1:22" s="16" customFormat="1" ht="15.75">
      <c r="A8" s="15">
        <v>3</v>
      </c>
      <c r="B8" s="24" t="s">
        <v>75</v>
      </c>
      <c r="C8" s="21" t="s">
        <v>76</v>
      </c>
      <c r="D8" s="21" t="s">
        <v>88</v>
      </c>
      <c r="E8" s="2">
        <v>7</v>
      </c>
      <c r="F8" s="25" t="s">
        <v>94</v>
      </c>
      <c r="G8" s="26" t="s">
        <v>53</v>
      </c>
      <c r="H8" s="3">
        <v>7</v>
      </c>
      <c r="I8" s="3">
        <v>1</v>
      </c>
      <c r="J8" s="3">
        <v>4</v>
      </c>
      <c r="K8" s="3">
        <v>6</v>
      </c>
      <c r="L8" s="4">
        <f t="shared" si="0"/>
        <v>18</v>
      </c>
      <c r="M8" s="3">
        <v>6.5</v>
      </c>
      <c r="N8" s="3">
        <v>7.5</v>
      </c>
      <c r="O8" s="1">
        <f>N8+M8</f>
        <v>14</v>
      </c>
      <c r="P8" s="4">
        <f t="shared" si="1"/>
        <v>32</v>
      </c>
      <c r="Q8" s="4">
        <v>3</v>
      </c>
      <c r="R8" s="4" t="s">
        <v>105</v>
      </c>
    </row>
    <row r="9" spans="1:22" s="16" customFormat="1" ht="15.75">
      <c r="A9" s="15">
        <v>4</v>
      </c>
      <c r="B9" s="24" t="s">
        <v>66</v>
      </c>
      <c r="C9" s="21" t="s">
        <v>21</v>
      </c>
      <c r="D9" s="21" t="s">
        <v>24</v>
      </c>
      <c r="E9" s="2">
        <v>7</v>
      </c>
      <c r="F9" s="25" t="s">
        <v>56</v>
      </c>
      <c r="G9" s="26" t="s">
        <v>53</v>
      </c>
      <c r="H9" s="3">
        <v>7</v>
      </c>
      <c r="I9" s="3">
        <v>0</v>
      </c>
      <c r="J9" s="3">
        <v>0</v>
      </c>
      <c r="K9" s="3">
        <v>8</v>
      </c>
      <c r="L9" s="4">
        <f t="shared" si="0"/>
        <v>15</v>
      </c>
      <c r="M9" s="3">
        <v>5</v>
      </c>
      <c r="N9" s="3">
        <v>2</v>
      </c>
      <c r="O9" s="1">
        <f>ROUND(N9+M9,0)</f>
        <v>7</v>
      </c>
      <c r="P9" s="4">
        <f t="shared" si="1"/>
        <v>22</v>
      </c>
      <c r="Q9" s="4">
        <v>4</v>
      </c>
      <c r="R9" s="4"/>
    </row>
    <row r="10" spans="1:22" s="16" customFormat="1" ht="15.75" customHeight="1">
      <c r="A10" s="15">
        <v>5</v>
      </c>
      <c r="B10" s="24" t="s">
        <v>67</v>
      </c>
      <c r="C10" s="21" t="s">
        <v>68</v>
      </c>
      <c r="D10" s="21" t="s">
        <v>51</v>
      </c>
      <c r="E10" s="2">
        <v>7</v>
      </c>
      <c r="F10" s="25" t="s">
        <v>91</v>
      </c>
      <c r="G10" s="26" t="s">
        <v>92</v>
      </c>
      <c r="H10" s="3">
        <v>6</v>
      </c>
      <c r="I10" s="3">
        <v>2</v>
      </c>
      <c r="J10" s="3">
        <v>5</v>
      </c>
      <c r="K10" s="3">
        <v>5</v>
      </c>
      <c r="L10" s="4">
        <f t="shared" si="0"/>
        <v>18</v>
      </c>
      <c r="M10" s="3">
        <v>1.5</v>
      </c>
      <c r="N10" s="3">
        <v>1</v>
      </c>
      <c r="O10" s="1">
        <f>ROUND(N10+M10,0)</f>
        <v>3</v>
      </c>
      <c r="P10" s="4">
        <f t="shared" si="1"/>
        <v>21</v>
      </c>
      <c r="Q10" s="4">
        <v>5</v>
      </c>
      <c r="R10" s="4"/>
    </row>
    <row r="11" spans="1:22" s="16" customFormat="1" ht="15.75">
      <c r="A11" s="15">
        <v>6</v>
      </c>
      <c r="B11" s="24" t="s">
        <v>73</v>
      </c>
      <c r="C11" s="21" t="s">
        <v>74</v>
      </c>
      <c r="D11" s="21" t="s">
        <v>87</v>
      </c>
      <c r="E11" s="2">
        <v>7</v>
      </c>
      <c r="F11" s="25" t="s">
        <v>93</v>
      </c>
      <c r="G11" s="26" t="s">
        <v>53</v>
      </c>
      <c r="H11" s="3">
        <v>4</v>
      </c>
      <c r="I11" s="3">
        <v>1</v>
      </c>
      <c r="J11" s="3">
        <v>6</v>
      </c>
      <c r="K11" s="3">
        <v>3</v>
      </c>
      <c r="L11" s="4">
        <f t="shared" si="0"/>
        <v>14</v>
      </c>
      <c r="M11" s="3">
        <v>3</v>
      </c>
      <c r="N11" s="3">
        <v>3</v>
      </c>
      <c r="O11" s="1">
        <f>ROUND(N11+M11,0)</f>
        <v>6</v>
      </c>
      <c r="P11" s="4">
        <f t="shared" si="1"/>
        <v>20</v>
      </c>
      <c r="Q11" s="4">
        <v>6</v>
      </c>
      <c r="R11" s="4"/>
    </row>
    <row r="12" spans="1:22" s="16" customFormat="1" ht="15.75">
      <c r="A12" s="15">
        <v>7</v>
      </c>
      <c r="B12" s="24" t="s">
        <v>81</v>
      </c>
      <c r="C12" s="21" t="s">
        <v>82</v>
      </c>
      <c r="D12" s="21" t="s">
        <v>24</v>
      </c>
      <c r="E12" s="2">
        <v>7</v>
      </c>
      <c r="F12" s="25" t="s">
        <v>95</v>
      </c>
      <c r="G12" s="26" t="s">
        <v>96</v>
      </c>
      <c r="H12" s="3">
        <v>6</v>
      </c>
      <c r="I12" s="3">
        <v>0</v>
      </c>
      <c r="J12" s="3">
        <v>0</v>
      </c>
      <c r="K12" s="3">
        <v>0</v>
      </c>
      <c r="L12" s="4">
        <f t="shared" si="0"/>
        <v>6</v>
      </c>
      <c r="M12" s="3">
        <v>7</v>
      </c>
      <c r="N12" s="3">
        <v>3</v>
      </c>
      <c r="O12" s="1">
        <f>ROUND(N12+M12,0)</f>
        <v>10</v>
      </c>
      <c r="P12" s="4">
        <f t="shared" si="1"/>
        <v>16</v>
      </c>
      <c r="Q12" s="4">
        <v>7</v>
      </c>
      <c r="R12" s="4"/>
    </row>
    <row r="13" spans="1:22" s="16" customFormat="1" ht="15.75">
      <c r="A13" s="15">
        <v>8</v>
      </c>
      <c r="B13" s="24" t="s">
        <v>71</v>
      </c>
      <c r="C13" s="21" t="s">
        <v>72</v>
      </c>
      <c r="D13" s="21" t="s">
        <v>86</v>
      </c>
      <c r="E13" s="2">
        <v>7</v>
      </c>
      <c r="F13" s="25" t="s">
        <v>56</v>
      </c>
      <c r="G13" s="26" t="s">
        <v>53</v>
      </c>
      <c r="H13" s="3">
        <v>2</v>
      </c>
      <c r="I13" s="3">
        <v>1</v>
      </c>
      <c r="J13" s="3">
        <v>0</v>
      </c>
      <c r="K13" s="3">
        <v>7</v>
      </c>
      <c r="L13" s="4">
        <f t="shared" si="0"/>
        <v>10</v>
      </c>
      <c r="M13" s="3">
        <v>3</v>
      </c>
      <c r="N13" s="3">
        <v>1.5</v>
      </c>
      <c r="O13" s="1">
        <f>ROUND(N13+M13,0)</f>
        <v>5</v>
      </c>
      <c r="P13" s="4">
        <f t="shared" si="1"/>
        <v>15</v>
      </c>
      <c r="Q13" s="4">
        <v>8</v>
      </c>
      <c r="R13" s="4"/>
    </row>
    <row r="14" spans="1:22" s="16" customFormat="1" ht="15.75">
      <c r="A14" s="15">
        <v>9</v>
      </c>
      <c r="B14" s="24" t="s">
        <v>77</v>
      </c>
      <c r="C14" s="21" t="s">
        <v>78</v>
      </c>
      <c r="D14" s="21" t="s">
        <v>89</v>
      </c>
      <c r="E14" s="2">
        <v>7</v>
      </c>
      <c r="F14" s="25" t="s">
        <v>56</v>
      </c>
      <c r="G14" s="26" t="s">
        <v>53</v>
      </c>
      <c r="H14" s="3">
        <v>7</v>
      </c>
      <c r="I14" s="3">
        <v>0</v>
      </c>
      <c r="J14" s="3">
        <v>0</v>
      </c>
      <c r="K14" s="3">
        <v>2</v>
      </c>
      <c r="L14" s="4">
        <f t="shared" si="0"/>
        <v>9</v>
      </c>
      <c r="M14" s="3">
        <v>2.5</v>
      </c>
      <c r="N14" s="3">
        <v>3</v>
      </c>
      <c r="O14" s="1">
        <f>N14+M14</f>
        <v>5.5</v>
      </c>
      <c r="P14" s="4">
        <f t="shared" si="1"/>
        <v>15</v>
      </c>
      <c r="Q14" s="4">
        <v>8</v>
      </c>
      <c r="R14" s="4"/>
    </row>
    <row r="15" spans="1:22" s="16" customFormat="1" ht="15.6" customHeight="1">
      <c r="A15" s="15">
        <v>10</v>
      </c>
      <c r="B15" s="24" t="s">
        <v>83</v>
      </c>
      <c r="C15" s="21" t="s">
        <v>84</v>
      </c>
      <c r="D15" s="21" t="s">
        <v>90</v>
      </c>
      <c r="E15" s="2">
        <v>7</v>
      </c>
      <c r="F15" s="25" t="s">
        <v>97</v>
      </c>
      <c r="G15" s="26" t="s">
        <v>98</v>
      </c>
      <c r="H15" s="3">
        <v>3</v>
      </c>
      <c r="I15" s="3">
        <v>1</v>
      </c>
      <c r="J15" s="3">
        <v>0</v>
      </c>
      <c r="K15" s="3">
        <v>1</v>
      </c>
      <c r="L15" s="4">
        <f t="shared" si="0"/>
        <v>5</v>
      </c>
      <c r="M15" s="3">
        <v>1.5</v>
      </c>
      <c r="N15" s="3">
        <v>0</v>
      </c>
      <c r="O15" s="1">
        <f>N15+M15</f>
        <v>1.5</v>
      </c>
      <c r="P15" s="4">
        <f t="shared" si="1"/>
        <v>7</v>
      </c>
      <c r="Q15" s="4">
        <v>9</v>
      </c>
      <c r="R15" s="4"/>
    </row>
    <row r="16" spans="1:22">
      <c r="E16" s="17"/>
      <c r="L16" s="17"/>
      <c r="M16" s="19"/>
      <c r="P16" s="17"/>
      <c r="Q16" s="17"/>
    </row>
    <row r="17" spans="2:17">
      <c r="E17" s="17"/>
      <c r="L17" s="17"/>
      <c r="M17" s="19"/>
      <c r="P17" s="17"/>
      <c r="Q17" s="17"/>
    </row>
    <row r="18" spans="2:17">
      <c r="B18" s="17" t="s">
        <v>15</v>
      </c>
      <c r="E18" s="17"/>
      <c r="L18" s="17"/>
      <c r="M18" s="19"/>
      <c r="P18" s="17"/>
      <c r="Q18" s="17"/>
    </row>
    <row r="19" spans="2:17">
      <c r="B19" s="17" t="s">
        <v>12</v>
      </c>
      <c r="C19" s="17" t="s">
        <v>16</v>
      </c>
      <c r="E19" s="17"/>
      <c r="L19" s="17"/>
      <c r="M19" s="19"/>
      <c r="P19" s="17"/>
      <c r="Q19" s="17"/>
    </row>
    <row r="20" spans="2:17">
      <c r="C20" s="17" t="s">
        <v>13</v>
      </c>
      <c r="E20" s="17"/>
      <c r="L20" s="17"/>
      <c r="M20" s="19"/>
      <c r="P20" s="17"/>
      <c r="Q20" s="17"/>
    </row>
    <row r="21" spans="2:17">
      <c r="C21" s="17" t="s">
        <v>14</v>
      </c>
      <c r="E21" s="17"/>
      <c r="L21" s="17"/>
      <c r="M21" s="19"/>
      <c r="P21" s="17"/>
      <c r="Q21" s="17"/>
    </row>
  </sheetData>
  <sortState ref="B6:S15">
    <sortCondition descending="1" ref="P6:P15"/>
  </sortState>
  <mergeCells count="2">
    <mergeCell ref="A1:R1"/>
    <mergeCell ref="A3:R3"/>
  </mergeCells>
  <pageMargins left="0.37" right="0.31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>
      <selection sqref="A1:R1"/>
    </sheetView>
  </sheetViews>
  <sheetFormatPr defaultColWidth="8.5703125" defaultRowHeight="15"/>
  <cols>
    <col min="1" max="1" width="3.5703125" style="17" customWidth="1"/>
    <col min="2" max="2" width="10.42578125" style="17" customWidth="1"/>
    <col min="3" max="3" width="10.85546875" style="17" customWidth="1"/>
    <col min="4" max="4" width="13.85546875" style="17" customWidth="1"/>
    <col min="5" max="5" width="6.85546875" style="18" customWidth="1"/>
    <col min="6" max="6" width="30.85546875" style="17" customWidth="1"/>
    <col min="7" max="7" width="12.5703125" style="17" customWidth="1"/>
    <col min="8" max="11" width="4.85546875" style="17" customWidth="1"/>
    <col min="12" max="12" width="5.5703125" style="19" customWidth="1"/>
    <col min="13" max="14" width="4.85546875" style="17" customWidth="1"/>
    <col min="15" max="15" width="5.5703125" style="17" customWidth="1"/>
    <col min="16" max="16" width="9.5703125" style="18" customWidth="1"/>
    <col min="17" max="17" width="7.140625" style="18" customWidth="1"/>
    <col min="18" max="18" width="12.5703125" style="17" customWidth="1"/>
    <col min="19" max="16384" width="8.5703125" style="17"/>
  </cols>
  <sheetData>
    <row r="1" spans="1:22" s="6" customFormat="1" ht="18.7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"/>
      <c r="T1" s="5"/>
    </row>
    <row r="2" spans="1:22" s="6" customFormat="1">
      <c r="A2" s="7"/>
      <c r="B2" s="7"/>
      <c r="C2" s="7"/>
      <c r="D2" s="8"/>
      <c r="E2" s="9"/>
      <c r="F2" s="8"/>
      <c r="G2" s="10"/>
      <c r="H2" s="10"/>
      <c r="I2" s="10"/>
      <c r="J2" s="10"/>
      <c r="K2" s="10"/>
      <c r="L2" s="11"/>
      <c r="M2" s="10"/>
      <c r="N2" s="10"/>
      <c r="O2" s="10"/>
      <c r="P2" s="10"/>
      <c r="Q2" s="10"/>
      <c r="R2" s="10"/>
      <c r="S2" s="10"/>
      <c r="T2" s="10"/>
    </row>
    <row r="3" spans="1:22" s="6" customFormat="1" ht="15.7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0"/>
      <c r="T3" s="10"/>
    </row>
    <row r="4" spans="1:22" s="6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0"/>
      <c r="T4" s="10"/>
    </row>
    <row r="5" spans="1:22" s="14" customFormat="1" ht="30" customHeight="1">
      <c r="A5" s="4" t="s">
        <v>0</v>
      </c>
      <c r="B5" s="4" t="s">
        <v>2</v>
      </c>
      <c r="C5" s="4" t="s">
        <v>3</v>
      </c>
      <c r="D5" s="4" t="s">
        <v>5</v>
      </c>
      <c r="E5" s="4" t="s">
        <v>1</v>
      </c>
      <c r="F5" s="4" t="s">
        <v>6</v>
      </c>
      <c r="G5" s="13" t="s">
        <v>11</v>
      </c>
      <c r="H5" s="13">
        <v>1</v>
      </c>
      <c r="I5" s="13">
        <v>2</v>
      </c>
      <c r="J5" s="13">
        <v>3</v>
      </c>
      <c r="K5" s="13">
        <v>4</v>
      </c>
      <c r="L5" s="4" t="s">
        <v>7</v>
      </c>
      <c r="M5" s="4">
        <v>1</v>
      </c>
      <c r="N5" s="4">
        <v>2</v>
      </c>
      <c r="O5" s="13" t="s">
        <v>8</v>
      </c>
      <c r="P5" s="13" t="s">
        <v>9</v>
      </c>
      <c r="Q5" s="13" t="s">
        <v>4</v>
      </c>
      <c r="R5" s="13" t="s">
        <v>10</v>
      </c>
      <c r="S5" s="11"/>
      <c r="T5" s="11"/>
      <c r="U5" s="11"/>
      <c r="V5" s="11"/>
    </row>
    <row r="6" spans="1:22" s="16" customFormat="1" ht="15.75">
      <c r="A6" s="15">
        <v>1</v>
      </c>
      <c r="B6" s="20" t="s">
        <v>42</v>
      </c>
      <c r="C6" s="21" t="s">
        <v>43</v>
      </c>
      <c r="D6" s="21" t="s">
        <v>40</v>
      </c>
      <c r="E6" s="2">
        <v>8</v>
      </c>
      <c r="F6" s="22" t="s">
        <v>60</v>
      </c>
      <c r="G6" s="23" t="s">
        <v>61</v>
      </c>
      <c r="H6" s="3">
        <v>10</v>
      </c>
      <c r="I6" s="3">
        <v>10</v>
      </c>
      <c r="J6" s="3">
        <v>6</v>
      </c>
      <c r="K6" s="3">
        <v>10</v>
      </c>
      <c r="L6" s="4">
        <f t="shared" ref="L6:L20" si="0">SUM(H6:K6)</f>
        <v>36</v>
      </c>
      <c r="M6" s="3">
        <v>9</v>
      </c>
      <c r="N6" s="3">
        <v>10</v>
      </c>
      <c r="O6" s="1">
        <f t="shared" ref="O6:O20" si="1">ROUND(N6+M6,0)</f>
        <v>19</v>
      </c>
      <c r="P6" s="4">
        <f t="shared" ref="P6:P20" si="2">ROUND(O6+L6,0)</f>
        <v>55</v>
      </c>
      <c r="Q6" s="4">
        <v>1</v>
      </c>
      <c r="R6" s="4" t="s">
        <v>104</v>
      </c>
    </row>
    <row r="7" spans="1:22" s="16" customFormat="1" ht="15.75">
      <c r="A7" s="15">
        <v>2</v>
      </c>
      <c r="B7" s="20" t="s">
        <v>28</v>
      </c>
      <c r="C7" s="21" t="s">
        <v>29</v>
      </c>
      <c r="D7" s="21" t="s">
        <v>30</v>
      </c>
      <c r="E7" s="2">
        <v>8</v>
      </c>
      <c r="F7" s="22" t="s">
        <v>57</v>
      </c>
      <c r="G7" s="23" t="s">
        <v>53</v>
      </c>
      <c r="H7" s="3">
        <v>10</v>
      </c>
      <c r="I7" s="3">
        <v>5</v>
      </c>
      <c r="J7" s="3">
        <v>2</v>
      </c>
      <c r="K7" s="3">
        <v>10</v>
      </c>
      <c r="L7" s="4">
        <f t="shared" si="0"/>
        <v>27</v>
      </c>
      <c r="M7" s="3">
        <v>7</v>
      </c>
      <c r="N7" s="3">
        <v>10</v>
      </c>
      <c r="O7" s="1">
        <f t="shared" si="1"/>
        <v>17</v>
      </c>
      <c r="P7" s="4">
        <f t="shared" si="2"/>
        <v>44</v>
      </c>
      <c r="Q7" s="4">
        <v>2</v>
      </c>
      <c r="R7" s="4" t="s">
        <v>105</v>
      </c>
    </row>
    <row r="8" spans="1:22" s="16" customFormat="1" ht="15.75">
      <c r="A8" s="15">
        <v>3</v>
      </c>
      <c r="B8" s="20" t="s">
        <v>34</v>
      </c>
      <c r="C8" s="21" t="s">
        <v>35</v>
      </c>
      <c r="D8" s="21" t="s">
        <v>24</v>
      </c>
      <c r="E8" s="2">
        <v>8</v>
      </c>
      <c r="F8" s="22" t="s">
        <v>56</v>
      </c>
      <c r="G8" s="23" t="s">
        <v>53</v>
      </c>
      <c r="H8" s="3">
        <v>10</v>
      </c>
      <c r="I8" s="3">
        <v>10</v>
      </c>
      <c r="J8" s="3">
        <v>4</v>
      </c>
      <c r="K8" s="3">
        <v>10</v>
      </c>
      <c r="L8" s="4">
        <f t="shared" si="0"/>
        <v>34</v>
      </c>
      <c r="M8" s="3">
        <v>6.5</v>
      </c>
      <c r="N8" s="3">
        <v>0</v>
      </c>
      <c r="O8" s="1">
        <f t="shared" si="1"/>
        <v>7</v>
      </c>
      <c r="P8" s="4">
        <f t="shared" si="2"/>
        <v>41</v>
      </c>
      <c r="Q8" s="4">
        <v>3</v>
      </c>
      <c r="R8" s="4" t="s">
        <v>105</v>
      </c>
    </row>
    <row r="9" spans="1:22" s="16" customFormat="1" ht="15.75">
      <c r="A9" s="15">
        <v>4</v>
      </c>
      <c r="B9" s="20" t="s">
        <v>36</v>
      </c>
      <c r="C9" s="21" t="s">
        <v>37</v>
      </c>
      <c r="D9" s="21" t="s">
        <v>102</v>
      </c>
      <c r="E9" s="2">
        <v>8</v>
      </c>
      <c r="F9" s="22" t="s">
        <v>56</v>
      </c>
      <c r="G9" s="23" t="s">
        <v>53</v>
      </c>
      <c r="H9" s="3">
        <v>10</v>
      </c>
      <c r="I9" s="3">
        <v>2</v>
      </c>
      <c r="J9" s="3">
        <v>7</v>
      </c>
      <c r="K9" s="3">
        <v>1</v>
      </c>
      <c r="L9" s="4">
        <f t="shared" si="0"/>
        <v>20</v>
      </c>
      <c r="M9" s="3">
        <v>4.5</v>
      </c>
      <c r="N9" s="3">
        <v>4</v>
      </c>
      <c r="O9" s="1">
        <f t="shared" si="1"/>
        <v>9</v>
      </c>
      <c r="P9" s="4">
        <f t="shared" si="2"/>
        <v>29</v>
      </c>
      <c r="Q9" s="4">
        <v>4</v>
      </c>
      <c r="R9" s="4" t="s">
        <v>105</v>
      </c>
    </row>
    <row r="10" spans="1:22" s="16" customFormat="1" ht="15.75">
      <c r="A10" s="15">
        <v>5</v>
      </c>
      <c r="B10" s="20" t="s">
        <v>31</v>
      </c>
      <c r="C10" s="21" t="s">
        <v>32</v>
      </c>
      <c r="D10" s="21" t="s">
        <v>33</v>
      </c>
      <c r="E10" s="2">
        <v>8</v>
      </c>
      <c r="F10" s="22" t="s">
        <v>57</v>
      </c>
      <c r="G10" s="23" t="s">
        <v>53</v>
      </c>
      <c r="H10" s="3">
        <v>10</v>
      </c>
      <c r="I10" s="3">
        <v>5</v>
      </c>
      <c r="J10" s="3">
        <v>2</v>
      </c>
      <c r="K10" s="3">
        <v>2</v>
      </c>
      <c r="L10" s="4">
        <f t="shared" si="0"/>
        <v>19</v>
      </c>
      <c r="M10" s="3">
        <v>5</v>
      </c>
      <c r="N10" s="3">
        <v>5</v>
      </c>
      <c r="O10" s="1">
        <f t="shared" si="1"/>
        <v>10</v>
      </c>
      <c r="P10" s="4">
        <f t="shared" si="2"/>
        <v>29</v>
      </c>
      <c r="Q10" s="4">
        <v>4</v>
      </c>
      <c r="R10" s="4" t="s">
        <v>105</v>
      </c>
    </row>
    <row r="11" spans="1:22" s="16" customFormat="1" ht="15.75">
      <c r="A11" s="15">
        <v>6</v>
      </c>
      <c r="B11" s="20" t="s">
        <v>48</v>
      </c>
      <c r="C11" s="21" t="s">
        <v>49</v>
      </c>
      <c r="D11" s="21" t="s">
        <v>99</v>
      </c>
      <c r="E11" s="2">
        <v>8</v>
      </c>
      <c r="F11" s="22" t="s">
        <v>56</v>
      </c>
      <c r="G11" s="23" t="s">
        <v>53</v>
      </c>
      <c r="H11" s="3">
        <v>0</v>
      </c>
      <c r="I11" s="3">
        <v>8</v>
      </c>
      <c r="J11" s="3">
        <v>5</v>
      </c>
      <c r="K11" s="3">
        <v>2</v>
      </c>
      <c r="L11" s="4">
        <f t="shared" si="0"/>
        <v>15</v>
      </c>
      <c r="M11" s="3">
        <v>8</v>
      </c>
      <c r="N11" s="3">
        <v>6</v>
      </c>
      <c r="O11" s="1">
        <f t="shared" si="1"/>
        <v>14</v>
      </c>
      <c r="P11" s="4">
        <f t="shared" si="2"/>
        <v>29</v>
      </c>
      <c r="Q11" s="4">
        <v>4</v>
      </c>
      <c r="R11" s="4" t="s">
        <v>105</v>
      </c>
    </row>
    <row r="12" spans="1:22" s="16" customFormat="1" ht="15.75">
      <c r="A12" s="15">
        <v>7</v>
      </c>
      <c r="B12" s="20" t="s">
        <v>38</v>
      </c>
      <c r="C12" s="21" t="s">
        <v>39</v>
      </c>
      <c r="D12" s="21" t="s">
        <v>40</v>
      </c>
      <c r="E12" s="2">
        <v>8</v>
      </c>
      <c r="F12" s="22" t="s">
        <v>58</v>
      </c>
      <c r="G12" s="23" t="s">
        <v>53</v>
      </c>
      <c r="H12" s="3">
        <v>0</v>
      </c>
      <c r="I12" s="3">
        <v>10</v>
      </c>
      <c r="J12" s="3">
        <v>2</v>
      </c>
      <c r="K12" s="3">
        <v>2</v>
      </c>
      <c r="L12" s="4">
        <f t="shared" si="0"/>
        <v>14</v>
      </c>
      <c r="M12" s="3">
        <v>10</v>
      </c>
      <c r="N12" s="3">
        <v>2</v>
      </c>
      <c r="O12" s="1">
        <f t="shared" si="1"/>
        <v>12</v>
      </c>
      <c r="P12" s="4">
        <f t="shared" si="2"/>
        <v>26</v>
      </c>
      <c r="Q12" s="4">
        <v>5</v>
      </c>
      <c r="R12" s="4"/>
    </row>
    <row r="13" spans="1:22" s="16" customFormat="1" ht="15.75">
      <c r="A13" s="15">
        <v>8</v>
      </c>
      <c r="B13" s="20" t="s">
        <v>25</v>
      </c>
      <c r="C13" s="21" t="s">
        <v>26</v>
      </c>
      <c r="D13" s="21" t="s">
        <v>27</v>
      </c>
      <c r="E13" s="2">
        <v>8</v>
      </c>
      <c r="F13" s="22" t="s">
        <v>56</v>
      </c>
      <c r="G13" s="23" t="s">
        <v>53</v>
      </c>
      <c r="H13" s="3">
        <v>4</v>
      </c>
      <c r="I13" s="3">
        <v>1</v>
      </c>
      <c r="J13" s="3">
        <v>4</v>
      </c>
      <c r="K13" s="3">
        <v>2</v>
      </c>
      <c r="L13" s="4">
        <f t="shared" si="0"/>
        <v>11</v>
      </c>
      <c r="M13" s="3">
        <v>10</v>
      </c>
      <c r="N13" s="3">
        <v>2</v>
      </c>
      <c r="O13" s="1">
        <f t="shared" si="1"/>
        <v>12</v>
      </c>
      <c r="P13" s="4">
        <f t="shared" si="2"/>
        <v>23</v>
      </c>
      <c r="Q13" s="4">
        <v>6</v>
      </c>
      <c r="R13" s="4"/>
    </row>
    <row r="14" spans="1:22" s="16" customFormat="1" ht="15.75">
      <c r="A14" s="15">
        <v>9</v>
      </c>
      <c r="B14" s="20" t="s">
        <v>22</v>
      </c>
      <c r="C14" s="21" t="s">
        <v>23</v>
      </c>
      <c r="D14" s="21" t="s">
        <v>24</v>
      </c>
      <c r="E14" s="2">
        <v>8</v>
      </c>
      <c r="F14" s="22" t="s">
        <v>54</v>
      </c>
      <c r="G14" s="23" t="s">
        <v>55</v>
      </c>
      <c r="H14" s="3">
        <v>10</v>
      </c>
      <c r="I14" s="3">
        <v>5</v>
      </c>
      <c r="J14" s="3">
        <v>4</v>
      </c>
      <c r="K14" s="3">
        <v>0</v>
      </c>
      <c r="L14" s="4">
        <f t="shared" si="0"/>
        <v>19</v>
      </c>
      <c r="M14" s="3">
        <v>1</v>
      </c>
      <c r="N14" s="3">
        <v>2</v>
      </c>
      <c r="O14" s="1">
        <f t="shared" si="1"/>
        <v>3</v>
      </c>
      <c r="P14" s="4">
        <f t="shared" si="2"/>
        <v>22</v>
      </c>
      <c r="Q14" s="4">
        <v>7</v>
      </c>
      <c r="R14" s="4"/>
    </row>
    <row r="15" spans="1:22" s="16" customFormat="1" ht="15.75">
      <c r="A15" s="15">
        <v>10</v>
      </c>
      <c r="B15" s="20" t="s">
        <v>47</v>
      </c>
      <c r="C15" s="21" t="s">
        <v>29</v>
      </c>
      <c r="D15" s="21" t="s">
        <v>103</v>
      </c>
      <c r="E15" s="2">
        <v>8</v>
      </c>
      <c r="F15" s="22" t="s">
        <v>63</v>
      </c>
      <c r="G15" s="23" t="s">
        <v>64</v>
      </c>
      <c r="H15" s="3">
        <v>0</v>
      </c>
      <c r="I15" s="3">
        <v>0</v>
      </c>
      <c r="J15" s="3">
        <v>3</v>
      </c>
      <c r="K15" s="3">
        <v>2</v>
      </c>
      <c r="L15" s="4">
        <f t="shared" si="0"/>
        <v>5</v>
      </c>
      <c r="M15" s="3">
        <v>8.5</v>
      </c>
      <c r="N15" s="3">
        <v>8</v>
      </c>
      <c r="O15" s="1">
        <f t="shared" si="1"/>
        <v>17</v>
      </c>
      <c r="P15" s="4">
        <f t="shared" si="2"/>
        <v>22</v>
      </c>
      <c r="Q15" s="4">
        <v>7</v>
      </c>
      <c r="R15" s="4"/>
    </row>
    <row r="16" spans="1:22" s="16" customFormat="1" ht="15.75">
      <c r="A16" s="15">
        <v>11</v>
      </c>
      <c r="B16" s="20" t="s">
        <v>45</v>
      </c>
      <c r="C16" s="21" t="s">
        <v>46</v>
      </c>
      <c r="D16" s="21" t="s">
        <v>100</v>
      </c>
      <c r="E16" s="2">
        <v>8</v>
      </c>
      <c r="F16" s="22" t="s">
        <v>52</v>
      </c>
      <c r="G16" s="23" t="s">
        <v>53</v>
      </c>
      <c r="H16" s="3">
        <v>10</v>
      </c>
      <c r="I16" s="3">
        <v>1</v>
      </c>
      <c r="J16" s="3">
        <v>1</v>
      </c>
      <c r="K16" s="3">
        <v>0</v>
      </c>
      <c r="L16" s="4">
        <f t="shared" si="0"/>
        <v>12</v>
      </c>
      <c r="M16" s="3">
        <v>6</v>
      </c>
      <c r="N16" s="3">
        <v>3</v>
      </c>
      <c r="O16" s="1">
        <f t="shared" si="1"/>
        <v>9</v>
      </c>
      <c r="P16" s="4">
        <f t="shared" si="2"/>
        <v>21</v>
      </c>
      <c r="Q16" s="4">
        <v>8</v>
      </c>
      <c r="R16" s="4"/>
    </row>
    <row r="17" spans="1:18" s="16" customFormat="1" ht="15.75">
      <c r="A17" s="15">
        <v>12</v>
      </c>
      <c r="B17" s="20" t="s">
        <v>20</v>
      </c>
      <c r="C17" s="21" t="s">
        <v>21</v>
      </c>
      <c r="D17" s="21" t="s">
        <v>40</v>
      </c>
      <c r="E17" s="2">
        <v>8</v>
      </c>
      <c r="F17" s="22" t="s">
        <v>52</v>
      </c>
      <c r="G17" s="23" t="s">
        <v>53</v>
      </c>
      <c r="H17" s="3">
        <v>1</v>
      </c>
      <c r="I17" s="3">
        <v>0</v>
      </c>
      <c r="J17" s="3">
        <v>4</v>
      </c>
      <c r="K17" s="3">
        <v>2</v>
      </c>
      <c r="L17" s="4">
        <f t="shared" si="0"/>
        <v>7</v>
      </c>
      <c r="M17" s="3">
        <v>9.5</v>
      </c>
      <c r="N17" s="3">
        <v>2</v>
      </c>
      <c r="O17" s="1">
        <f t="shared" si="1"/>
        <v>12</v>
      </c>
      <c r="P17" s="4">
        <f t="shared" si="2"/>
        <v>19</v>
      </c>
      <c r="Q17" s="4">
        <v>9</v>
      </c>
      <c r="R17" s="4"/>
    </row>
    <row r="18" spans="1:18" s="16" customFormat="1" ht="15.75">
      <c r="A18" s="15">
        <v>13</v>
      </c>
      <c r="B18" s="20" t="s">
        <v>50</v>
      </c>
      <c r="C18" s="21" t="s">
        <v>32</v>
      </c>
      <c r="D18" s="21" t="s">
        <v>51</v>
      </c>
      <c r="E18" s="2">
        <v>8</v>
      </c>
      <c r="F18" s="22" t="s">
        <v>65</v>
      </c>
      <c r="G18" s="23" t="s">
        <v>53</v>
      </c>
      <c r="H18" s="3">
        <v>1</v>
      </c>
      <c r="I18" s="3">
        <v>1</v>
      </c>
      <c r="J18" s="3">
        <v>3</v>
      </c>
      <c r="K18" s="3">
        <v>1</v>
      </c>
      <c r="L18" s="4">
        <f t="shared" si="0"/>
        <v>6</v>
      </c>
      <c r="M18" s="3">
        <v>8</v>
      </c>
      <c r="N18" s="3">
        <v>2</v>
      </c>
      <c r="O18" s="1">
        <f t="shared" si="1"/>
        <v>10</v>
      </c>
      <c r="P18" s="4">
        <f t="shared" si="2"/>
        <v>16</v>
      </c>
      <c r="Q18" s="4">
        <v>10</v>
      </c>
      <c r="R18" s="4"/>
    </row>
    <row r="19" spans="1:18" s="16" customFormat="1" ht="15.75">
      <c r="A19" s="15">
        <v>14</v>
      </c>
      <c r="B19" s="20" t="s">
        <v>44</v>
      </c>
      <c r="C19" s="21" t="s">
        <v>32</v>
      </c>
      <c r="D19" s="21" t="s">
        <v>51</v>
      </c>
      <c r="E19" s="2">
        <v>8</v>
      </c>
      <c r="F19" s="22" t="s">
        <v>62</v>
      </c>
      <c r="G19" s="23" t="s">
        <v>53</v>
      </c>
      <c r="H19" s="3">
        <v>0</v>
      </c>
      <c r="I19" s="3">
        <v>1</v>
      </c>
      <c r="J19" s="3">
        <v>1</v>
      </c>
      <c r="K19" s="3">
        <v>0</v>
      </c>
      <c r="L19" s="4">
        <f t="shared" si="0"/>
        <v>2</v>
      </c>
      <c r="M19" s="3">
        <v>3</v>
      </c>
      <c r="N19" s="3">
        <v>2</v>
      </c>
      <c r="O19" s="1">
        <f t="shared" si="1"/>
        <v>5</v>
      </c>
      <c r="P19" s="4">
        <f t="shared" si="2"/>
        <v>7</v>
      </c>
      <c r="Q19" s="4">
        <v>11</v>
      </c>
      <c r="R19" s="4"/>
    </row>
    <row r="20" spans="1:18" s="16" customFormat="1" ht="15.75">
      <c r="A20" s="15">
        <v>15</v>
      </c>
      <c r="B20" s="20" t="s">
        <v>41</v>
      </c>
      <c r="C20" s="21" t="s">
        <v>32</v>
      </c>
      <c r="D20" s="21" t="s">
        <v>101</v>
      </c>
      <c r="E20" s="2">
        <v>8</v>
      </c>
      <c r="F20" s="22" t="s">
        <v>59</v>
      </c>
      <c r="G20" s="23" t="s">
        <v>53</v>
      </c>
      <c r="H20" s="3">
        <v>0</v>
      </c>
      <c r="I20" s="3">
        <v>0</v>
      </c>
      <c r="J20" s="3">
        <v>0</v>
      </c>
      <c r="K20" s="3">
        <v>0</v>
      </c>
      <c r="L20" s="4">
        <f t="shared" si="0"/>
        <v>0</v>
      </c>
      <c r="M20" s="3"/>
      <c r="N20" s="3"/>
      <c r="O20" s="1">
        <f t="shared" si="1"/>
        <v>0</v>
      </c>
      <c r="P20" s="4">
        <f t="shared" si="2"/>
        <v>0</v>
      </c>
      <c r="Q20" s="4">
        <v>12</v>
      </c>
      <c r="R20" s="4"/>
    </row>
    <row r="22" spans="1:18">
      <c r="B22" s="17" t="s">
        <v>15</v>
      </c>
      <c r="E22" s="17"/>
      <c r="L22" s="17"/>
      <c r="M22" s="19"/>
      <c r="P22" s="17"/>
      <c r="Q22" s="17"/>
    </row>
    <row r="23" spans="1:18">
      <c r="B23" s="17" t="s">
        <v>12</v>
      </c>
      <c r="C23" s="17" t="s">
        <v>16</v>
      </c>
      <c r="E23" s="17"/>
      <c r="L23" s="17"/>
      <c r="M23" s="19"/>
      <c r="P23" s="17"/>
      <c r="Q23" s="17"/>
    </row>
    <row r="24" spans="1:18">
      <c r="C24" s="17" t="s">
        <v>13</v>
      </c>
      <c r="E24" s="17"/>
      <c r="L24" s="17"/>
      <c r="M24" s="19"/>
      <c r="P24" s="17"/>
      <c r="Q24" s="17"/>
    </row>
    <row r="25" spans="1:18">
      <c r="C25" s="17" t="s">
        <v>14</v>
      </c>
      <c r="E25" s="17"/>
      <c r="L25" s="17"/>
      <c r="M25" s="19"/>
      <c r="P25" s="17"/>
      <c r="Q25" s="17"/>
    </row>
  </sheetData>
  <sortState ref="B6:R19">
    <sortCondition descending="1" ref="P6:P19"/>
    <sortCondition descending="1" ref="L6:L19"/>
    <sortCondition ref="B6:B19"/>
  </sortState>
  <mergeCells count="2">
    <mergeCell ref="A1:R1"/>
    <mergeCell ref="A3:R3"/>
  </mergeCells>
  <pageMargins left="0.37" right="0.36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2018-01-22T08:40:43Z</dcterms:modified>
</cp:coreProperties>
</file>