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505" windowHeight="9135"/>
  </bookViews>
  <sheets>
    <sheet name="7 класс" sheetId="1" r:id="rId1"/>
    <sheet name="8 класс" sheetId="4" r:id="rId2"/>
  </sheets>
  <calcPr calcId="125725"/>
</workbook>
</file>

<file path=xl/calcChain.xml><?xml version="1.0" encoding="utf-8"?>
<calcChain xmlns="http://schemas.openxmlformats.org/spreadsheetml/2006/main">
  <c r="O8" i="4"/>
  <c r="O17"/>
  <c r="O14"/>
  <c r="O12"/>
  <c r="O16"/>
  <c r="O7"/>
  <c r="O13"/>
  <c r="O6"/>
  <c r="O15"/>
  <c r="O11"/>
  <c r="O9"/>
  <c r="O10"/>
  <c r="O13" i="1"/>
  <c r="O12"/>
  <c r="O8"/>
  <c r="O6"/>
  <c r="O7"/>
  <c r="O9"/>
  <c r="O11"/>
  <c r="O10"/>
  <c r="L7" i="4"/>
  <c r="L14"/>
  <c r="L9"/>
  <c r="L17"/>
  <c r="L10"/>
  <c r="L12"/>
  <c r="L6"/>
  <c r="L13"/>
  <c r="L15"/>
  <c r="L8"/>
  <c r="L16"/>
  <c r="L11"/>
  <c r="L11" i="1"/>
  <c r="L7"/>
  <c r="L10"/>
  <c r="L6"/>
  <c r="L8"/>
  <c r="L12"/>
  <c r="L9"/>
  <c r="L13"/>
  <c r="P10" l="1"/>
  <c r="P9"/>
  <c r="P10" i="4"/>
  <c r="P6"/>
  <c r="P7"/>
  <c r="P6" i="1"/>
  <c r="P12"/>
  <c r="P11"/>
  <c r="P7"/>
  <c r="P8"/>
  <c r="P13"/>
  <c r="P11" i="4"/>
  <c r="P12"/>
  <c r="P17"/>
  <c r="P9"/>
  <c r="P15"/>
  <c r="P13"/>
  <c r="P16"/>
  <c r="P14"/>
  <c r="P8"/>
</calcChain>
</file>

<file path=xl/sharedStrings.xml><?xml version="1.0" encoding="utf-8"?>
<sst xmlns="http://schemas.openxmlformats.org/spreadsheetml/2006/main" count="143" uniqueCount="94">
  <si>
    <t>№</t>
  </si>
  <si>
    <t>класс</t>
  </si>
  <si>
    <t>Фамилия</t>
  </si>
  <si>
    <t>Имя</t>
  </si>
  <si>
    <t>рейтинг</t>
  </si>
  <si>
    <t>Отчество</t>
  </si>
  <si>
    <t>ОУ</t>
  </si>
  <si>
    <t>1 тур</t>
  </si>
  <si>
    <t>2 тур</t>
  </si>
  <si>
    <t>сумма баллов</t>
  </si>
  <si>
    <t>тип диплома</t>
  </si>
  <si>
    <t>город\район</t>
  </si>
  <si>
    <t>Члены жюри:</t>
  </si>
  <si>
    <t>Зайков</t>
  </si>
  <si>
    <t>Георгий</t>
  </si>
  <si>
    <t>Ильич</t>
  </si>
  <si>
    <t>МБОУ «Гимназия №42»</t>
  </si>
  <si>
    <t>Антипов</t>
  </si>
  <si>
    <t>Александр</t>
  </si>
  <si>
    <t>Андреевич</t>
  </si>
  <si>
    <t>Председатель жюри: ___________________/ К.В. Соломатин</t>
  </si>
  <si>
    <t>___________________/ А.В. Егоров</t>
  </si>
  <si>
    <t>___________________/ П.Н. Уланов</t>
  </si>
  <si>
    <t>дата проведения: 23, 25 января 2020 г.</t>
  </si>
  <si>
    <t>Результаты  регионального этапа олимпиады имени Максвелла 2020 г.  по ФИЗИКЕ  8 класс</t>
  </si>
  <si>
    <t>Результаты  регионального этапа олимпиады имени Максвелла 2020 г.  по ФИЗИКЕ  7 класс</t>
  </si>
  <si>
    <t>Евгеньевич</t>
  </si>
  <si>
    <t xml:space="preserve">Чернов </t>
  </si>
  <si>
    <t xml:space="preserve">Илья </t>
  </si>
  <si>
    <t>Вячеславович</t>
  </si>
  <si>
    <t>Баланев</t>
  </si>
  <si>
    <t>Владимир</t>
  </si>
  <si>
    <t>Дмитриевич</t>
  </si>
  <si>
    <t>Казаков</t>
  </si>
  <si>
    <t>Яромир</t>
  </si>
  <si>
    <t>Олегович</t>
  </si>
  <si>
    <t>Валяев</t>
  </si>
  <si>
    <t>Федор</t>
  </si>
  <si>
    <t>Сергеевич</t>
  </si>
  <si>
    <t>Деминова</t>
  </si>
  <si>
    <t>Виктория</t>
  </si>
  <si>
    <t>Евгеньевна</t>
  </si>
  <si>
    <t>Баранов</t>
  </si>
  <si>
    <t>Семен</t>
  </si>
  <si>
    <t>Николаевич</t>
  </si>
  <si>
    <t>Михаил</t>
  </si>
  <si>
    <t>Владимирович</t>
  </si>
  <si>
    <t>Татарников</t>
  </si>
  <si>
    <t>Пётр</t>
  </si>
  <si>
    <t>Денисович</t>
  </si>
  <si>
    <t>Юрков</t>
  </si>
  <si>
    <t>Владислав</t>
  </si>
  <si>
    <t>Юрьевич</t>
  </si>
  <si>
    <t>МБОУ «СОШ №31»</t>
  </si>
  <si>
    <t>МБОУ «Безрукавская СОШ»</t>
  </si>
  <si>
    <t>МБОУ «СОШ №20 с УИОП»</t>
  </si>
  <si>
    <t>МБОУ «Лицей №124»</t>
  </si>
  <si>
    <t>КГБОУ «Бийский лицей-интернат АК»</t>
  </si>
  <si>
    <t>г.Барнаул</t>
  </si>
  <si>
    <t>г.Бийск</t>
  </si>
  <si>
    <t>Рубцовский район</t>
  </si>
  <si>
    <t>г.Рубцовск</t>
  </si>
  <si>
    <t>Вейда</t>
  </si>
  <si>
    <t>Никита</t>
  </si>
  <si>
    <t>Альбертович</t>
  </si>
  <si>
    <t>Бондарь</t>
  </si>
  <si>
    <t>Константин</t>
  </si>
  <si>
    <t>Михайлович</t>
  </si>
  <si>
    <t>Воробьев</t>
  </si>
  <si>
    <t xml:space="preserve">Денис </t>
  </si>
  <si>
    <t>Бердюгина</t>
  </si>
  <si>
    <t>Валерия</t>
  </si>
  <si>
    <t>Владимировна</t>
  </si>
  <si>
    <t>Лаврентьев</t>
  </si>
  <si>
    <t>Лев</t>
  </si>
  <si>
    <t>Важенин</t>
  </si>
  <si>
    <t>Егор</t>
  </si>
  <si>
    <t>Вольф</t>
  </si>
  <si>
    <t>Арина</t>
  </si>
  <si>
    <t>Гараджа</t>
  </si>
  <si>
    <t>Павлович</t>
  </si>
  <si>
    <t>Козлов</t>
  </si>
  <si>
    <t>Алексей</t>
  </si>
  <si>
    <t>Лоднева</t>
  </si>
  <si>
    <t>Екатерина</t>
  </si>
  <si>
    <t>Дмитриевна</t>
  </si>
  <si>
    <t>г.Новоалтайск</t>
  </si>
  <si>
    <t>МБОУ «СОШ №64»</t>
  </si>
  <si>
    <t>МБОУ «СОШ №125»</t>
  </si>
  <si>
    <t>МБОУ «СОШ №1»</t>
  </si>
  <si>
    <t>МБОУ «Гимназия №3»</t>
  </si>
  <si>
    <t>призер</t>
  </si>
  <si>
    <t>___________________/ А.Н.Аполонский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</si>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</sst>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/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">
    <cellStyle name="Обычный" xfId="0" builtinId="0"/>
    <cellStyle name="Обычный 4 2" xfId="1"/>
    <cellStyle name="Обычный 5" xfId="2"/>
    <cellStyle name="Обычный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workbookViewId="0">
      <selection activeCell="A6" sqref="A6"/>
    </sheetView>
  </sheetViews>
  <sheetFormatPr defaultColWidth="8.5703125" defaultRowHeight="15"/>
  <cols>
    <col min="1" max="1" width="3.140625" style="6" customWidth="1"/>
    <col min="2" max="2" width="11.42578125" style="6" customWidth="1"/>
    <col min="3" max="3" width="10.5703125" style="6" customWidth="1"/>
    <col min="4" max="4" width="13.5703125" style="6" customWidth="1"/>
    <col min="5" max="5" width="6.85546875" style="7" customWidth="1"/>
    <col min="6" max="6" width="37.5703125" style="6" customWidth="1"/>
    <col min="7" max="7" width="17.85546875" style="6" customWidth="1"/>
    <col min="8" max="11" width="4.85546875" style="6" customWidth="1"/>
    <col min="12" max="12" width="5.5703125" style="8" customWidth="1"/>
    <col min="13" max="14" width="4.85546875" style="6" customWidth="1"/>
    <col min="15" max="15" width="5.85546875" style="6" customWidth="1"/>
    <col min="16" max="16" width="9.5703125" style="7" customWidth="1"/>
    <col min="17" max="17" width="9.85546875" style="7" customWidth="1"/>
    <col min="18" max="18" width="12.140625" style="6" customWidth="1"/>
    <col min="19" max="16384" width="8.5703125" style="6"/>
  </cols>
  <sheetData>
    <row r="1" spans="1:22" s="4" customFormat="1" ht="17.4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"/>
      <c r="T1" s="3"/>
    </row>
    <row r="2" spans="1:22" s="19" customFormat="1" ht="17.45" customHeight="1">
      <c r="A2" s="33"/>
      <c r="B2" s="33"/>
      <c r="C2" s="33"/>
      <c r="D2" s="16"/>
      <c r="E2" s="17"/>
      <c r="F2" s="16"/>
      <c r="G2" s="12"/>
      <c r="H2" s="12"/>
      <c r="I2" s="12"/>
      <c r="J2" s="12"/>
      <c r="K2" s="12"/>
      <c r="L2" s="18"/>
      <c r="M2" s="12"/>
      <c r="N2" s="12"/>
      <c r="O2" s="12"/>
      <c r="P2" s="12"/>
      <c r="Q2" s="12"/>
      <c r="R2" s="12"/>
      <c r="S2" s="12"/>
      <c r="T2" s="12"/>
    </row>
    <row r="3" spans="1:22" s="19" customFormat="1" ht="17.4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2"/>
      <c r="T3" s="12"/>
    </row>
    <row r="4" spans="1:22" s="19" customFormat="1" ht="17.4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2"/>
      <c r="T4" s="12"/>
    </row>
    <row r="5" spans="1:22" s="20" customFormat="1" ht="17.45" customHeight="1">
      <c r="A5" s="2" t="s">
        <v>0</v>
      </c>
      <c r="B5" s="2" t="s">
        <v>2</v>
      </c>
      <c r="C5" s="2" t="s">
        <v>3</v>
      </c>
      <c r="D5" s="2" t="s">
        <v>5</v>
      </c>
      <c r="E5" s="2" t="s">
        <v>1</v>
      </c>
      <c r="F5" s="2" t="s">
        <v>6</v>
      </c>
      <c r="G5" s="5" t="s">
        <v>11</v>
      </c>
      <c r="H5" s="5">
        <v>1</v>
      </c>
      <c r="I5" s="5">
        <v>2</v>
      </c>
      <c r="J5" s="5">
        <v>3</v>
      </c>
      <c r="K5" s="5">
        <v>4</v>
      </c>
      <c r="L5" s="2" t="s">
        <v>7</v>
      </c>
      <c r="M5" s="2">
        <v>1</v>
      </c>
      <c r="N5" s="2">
        <v>2</v>
      </c>
      <c r="O5" s="5" t="s">
        <v>8</v>
      </c>
      <c r="P5" s="5" t="s">
        <v>9</v>
      </c>
      <c r="Q5" s="5" t="s">
        <v>4</v>
      </c>
      <c r="R5" s="5" t="s">
        <v>10</v>
      </c>
      <c r="S5" s="18"/>
      <c r="T5" s="18"/>
      <c r="U5" s="18"/>
      <c r="V5" s="18"/>
    </row>
    <row r="6" spans="1:22" s="9" customFormat="1" ht="17.45" customHeight="1">
      <c r="A6" s="10">
        <v>1</v>
      </c>
      <c r="B6" s="27" t="s">
        <v>30</v>
      </c>
      <c r="C6" s="27" t="s">
        <v>31</v>
      </c>
      <c r="D6" s="27" t="s">
        <v>32</v>
      </c>
      <c r="E6" s="1">
        <v>7</v>
      </c>
      <c r="F6" s="29" t="s">
        <v>16</v>
      </c>
      <c r="G6" s="29" t="s">
        <v>58</v>
      </c>
      <c r="H6" s="1">
        <v>1</v>
      </c>
      <c r="I6" s="1">
        <v>7</v>
      </c>
      <c r="J6" s="1">
        <v>2</v>
      </c>
      <c r="K6" s="1">
        <v>8</v>
      </c>
      <c r="L6" s="31">
        <f t="shared" ref="L6:L13" si="0">ROUND(SUM(H6:K6),0)</f>
        <v>18</v>
      </c>
      <c r="M6" s="35">
        <v>6.5</v>
      </c>
      <c r="N6" s="35">
        <v>5</v>
      </c>
      <c r="O6" s="31">
        <f t="shared" ref="O6:O13" si="1">ROUND(M6+N6,0)</f>
        <v>12</v>
      </c>
      <c r="P6" s="31">
        <f t="shared" ref="P6:P13" si="2">L6+O6</f>
        <v>30</v>
      </c>
      <c r="Q6" s="2">
        <v>1</v>
      </c>
      <c r="R6" s="2" t="s">
        <v>93</v>
      </c>
    </row>
    <row r="7" spans="1:22" s="9" customFormat="1" ht="17.45" customHeight="1">
      <c r="A7" s="10">
        <v>2</v>
      </c>
      <c r="B7" s="28" t="s">
        <v>27</v>
      </c>
      <c r="C7" s="28" t="s">
        <v>28</v>
      </c>
      <c r="D7" s="28" t="s">
        <v>29</v>
      </c>
      <c r="E7" s="1">
        <v>7</v>
      </c>
      <c r="F7" s="29" t="s">
        <v>57</v>
      </c>
      <c r="G7" s="29" t="s">
        <v>59</v>
      </c>
      <c r="H7" s="1">
        <v>3</v>
      </c>
      <c r="I7" s="1">
        <v>10</v>
      </c>
      <c r="J7" s="1">
        <v>9</v>
      </c>
      <c r="K7" s="1">
        <v>1</v>
      </c>
      <c r="L7" s="31">
        <f t="shared" si="0"/>
        <v>23</v>
      </c>
      <c r="M7" s="35">
        <v>4</v>
      </c>
      <c r="N7" s="35">
        <v>1</v>
      </c>
      <c r="O7" s="31">
        <f t="shared" si="1"/>
        <v>5</v>
      </c>
      <c r="P7" s="31">
        <f t="shared" si="2"/>
        <v>28</v>
      </c>
      <c r="Q7" s="2">
        <v>2</v>
      </c>
      <c r="R7" s="2" t="s">
        <v>91</v>
      </c>
    </row>
    <row r="8" spans="1:22" s="9" customFormat="1" ht="17.45" customHeight="1">
      <c r="A8" s="10">
        <v>3</v>
      </c>
      <c r="B8" s="29" t="s">
        <v>42</v>
      </c>
      <c r="C8" s="29" t="s">
        <v>43</v>
      </c>
      <c r="D8" s="29" t="s">
        <v>44</v>
      </c>
      <c r="E8" s="1">
        <v>7</v>
      </c>
      <c r="F8" s="29" t="s">
        <v>54</v>
      </c>
      <c r="G8" s="29" t="s">
        <v>60</v>
      </c>
      <c r="H8" s="1">
        <v>7</v>
      </c>
      <c r="I8" s="1">
        <v>10</v>
      </c>
      <c r="J8" s="1">
        <v>0</v>
      </c>
      <c r="K8" s="1">
        <v>0</v>
      </c>
      <c r="L8" s="31">
        <f t="shared" si="0"/>
        <v>17</v>
      </c>
      <c r="M8" s="35">
        <v>6</v>
      </c>
      <c r="N8" s="35">
        <v>2</v>
      </c>
      <c r="O8" s="31">
        <f t="shared" si="1"/>
        <v>8</v>
      </c>
      <c r="P8" s="31">
        <f t="shared" si="2"/>
        <v>25</v>
      </c>
      <c r="Q8" s="2">
        <v>3</v>
      </c>
      <c r="R8" s="1"/>
    </row>
    <row r="9" spans="1:22" s="9" customFormat="1" ht="17.45" customHeight="1">
      <c r="A9" s="10">
        <v>4</v>
      </c>
      <c r="B9" s="27" t="s">
        <v>50</v>
      </c>
      <c r="C9" s="27" t="s">
        <v>51</v>
      </c>
      <c r="D9" s="27" t="s">
        <v>52</v>
      </c>
      <c r="E9" s="1">
        <v>7</v>
      </c>
      <c r="F9" s="29" t="s">
        <v>56</v>
      </c>
      <c r="G9" s="29" t="s">
        <v>58</v>
      </c>
      <c r="H9" s="1">
        <v>7</v>
      </c>
      <c r="I9" s="1">
        <v>0</v>
      </c>
      <c r="J9" s="1">
        <v>10</v>
      </c>
      <c r="K9" s="1">
        <v>0</v>
      </c>
      <c r="L9" s="31">
        <f t="shared" si="0"/>
        <v>17</v>
      </c>
      <c r="M9" s="35">
        <v>3.5</v>
      </c>
      <c r="N9" s="35">
        <v>2.5</v>
      </c>
      <c r="O9" s="31">
        <f t="shared" si="1"/>
        <v>6</v>
      </c>
      <c r="P9" s="31">
        <f t="shared" si="2"/>
        <v>23</v>
      </c>
      <c r="Q9" s="2">
        <v>4</v>
      </c>
      <c r="R9" s="1"/>
    </row>
    <row r="10" spans="1:22" s="9" customFormat="1" ht="17.45" customHeight="1">
      <c r="A10" s="10">
        <v>5</v>
      </c>
      <c r="B10" s="27" t="s">
        <v>39</v>
      </c>
      <c r="C10" s="27" t="s">
        <v>40</v>
      </c>
      <c r="D10" s="27" t="s">
        <v>41</v>
      </c>
      <c r="E10" s="1">
        <v>7</v>
      </c>
      <c r="F10" s="29" t="s">
        <v>53</v>
      </c>
      <c r="G10" s="29" t="s">
        <v>58</v>
      </c>
      <c r="H10" s="1">
        <v>1</v>
      </c>
      <c r="I10" s="1">
        <v>0</v>
      </c>
      <c r="J10" s="1">
        <v>0</v>
      </c>
      <c r="K10" s="1">
        <v>0</v>
      </c>
      <c r="L10" s="31">
        <f t="shared" si="0"/>
        <v>1</v>
      </c>
      <c r="M10" s="35">
        <v>5</v>
      </c>
      <c r="N10" s="35">
        <v>5.5</v>
      </c>
      <c r="O10" s="31">
        <f t="shared" si="1"/>
        <v>11</v>
      </c>
      <c r="P10" s="31">
        <f t="shared" si="2"/>
        <v>12</v>
      </c>
      <c r="Q10" s="2">
        <v>5</v>
      </c>
      <c r="R10" s="1"/>
    </row>
    <row r="11" spans="1:22" s="9" customFormat="1" ht="17.45" customHeight="1">
      <c r="A11" s="10">
        <v>6</v>
      </c>
      <c r="B11" s="27" t="s">
        <v>33</v>
      </c>
      <c r="C11" s="27" t="s">
        <v>34</v>
      </c>
      <c r="D11" s="27" t="s">
        <v>35</v>
      </c>
      <c r="E11" s="1">
        <v>7</v>
      </c>
      <c r="F11" s="29" t="s">
        <v>16</v>
      </c>
      <c r="G11" s="29" t="s">
        <v>58</v>
      </c>
      <c r="H11" s="1">
        <v>3</v>
      </c>
      <c r="I11" s="1">
        <v>1</v>
      </c>
      <c r="J11" s="1">
        <v>1</v>
      </c>
      <c r="K11" s="1">
        <v>0</v>
      </c>
      <c r="L11" s="31">
        <f t="shared" si="0"/>
        <v>5</v>
      </c>
      <c r="M11" s="35">
        <v>2.5</v>
      </c>
      <c r="N11" s="35">
        <v>3.5</v>
      </c>
      <c r="O11" s="31">
        <f t="shared" si="1"/>
        <v>6</v>
      </c>
      <c r="P11" s="31">
        <f t="shared" si="2"/>
        <v>11</v>
      </c>
      <c r="Q11" s="2">
        <v>6</v>
      </c>
      <c r="R11" s="2"/>
    </row>
    <row r="12" spans="1:22" s="9" customFormat="1" ht="17.45" customHeight="1">
      <c r="A12" s="10">
        <v>7</v>
      </c>
      <c r="B12" s="28" t="s">
        <v>47</v>
      </c>
      <c r="C12" s="28" t="s">
        <v>48</v>
      </c>
      <c r="D12" s="28" t="s">
        <v>49</v>
      </c>
      <c r="E12" s="1">
        <v>7</v>
      </c>
      <c r="F12" s="29" t="s">
        <v>55</v>
      </c>
      <c r="G12" s="29" t="s">
        <v>59</v>
      </c>
      <c r="H12" s="1">
        <v>1</v>
      </c>
      <c r="I12" s="1">
        <v>4</v>
      </c>
      <c r="J12" s="1">
        <v>0</v>
      </c>
      <c r="K12" s="1">
        <v>0</v>
      </c>
      <c r="L12" s="31">
        <f t="shared" si="0"/>
        <v>5</v>
      </c>
      <c r="M12" s="35">
        <v>4.5</v>
      </c>
      <c r="N12" s="35">
        <v>0</v>
      </c>
      <c r="O12" s="31">
        <f t="shared" si="1"/>
        <v>5</v>
      </c>
      <c r="P12" s="31">
        <f t="shared" si="2"/>
        <v>10</v>
      </c>
      <c r="Q12" s="2">
        <v>7</v>
      </c>
      <c r="R12" s="2"/>
    </row>
    <row r="13" spans="1:22" s="9" customFormat="1" ht="17.45" customHeight="1">
      <c r="A13" s="10">
        <v>8</v>
      </c>
      <c r="B13" s="27" t="s">
        <v>36</v>
      </c>
      <c r="C13" s="27" t="s">
        <v>37</v>
      </c>
      <c r="D13" s="27" t="s">
        <v>38</v>
      </c>
      <c r="E13" s="1">
        <v>7</v>
      </c>
      <c r="F13" s="29" t="s">
        <v>53</v>
      </c>
      <c r="G13" s="29" t="s">
        <v>58</v>
      </c>
      <c r="H13" s="1">
        <v>0</v>
      </c>
      <c r="I13" s="1">
        <v>0</v>
      </c>
      <c r="J13" s="1">
        <v>0</v>
      </c>
      <c r="K13" s="1">
        <v>0</v>
      </c>
      <c r="L13" s="31">
        <f t="shared" si="0"/>
        <v>0</v>
      </c>
      <c r="M13" s="35">
        <v>1</v>
      </c>
      <c r="N13" s="35">
        <v>0</v>
      </c>
      <c r="O13" s="31">
        <f t="shared" si="1"/>
        <v>1</v>
      </c>
      <c r="P13" s="31">
        <f t="shared" si="2"/>
        <v>1</v>
      </c>
      <c r="Q13" s="2">
        <v>8</v>
      </c>
      <c r="R13" s="2"/>
    </row>
    <row r="14" spans="1:22" s="9" customFormat="1" ht="17.45" customHeight="1">
      <c r="A14" s="11"/>
      <c r="B14" s="11"/>
      <c r="C14" s="11"/>
      <c r="D14" s="11"/>
      <c r="E14" s="12"/>
      <c r="F14" s="13"/>
      <c r="G14" s="1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2" s="21" customFormat="1" ht="17.45" customHeight="1">
      <c r="B15" s="21" t="s">
        <v>20</v>
      </c>
      <c r="M15" s="23"/>
    </row>
    <row r="16" spans="1:22" s="21" customFormat="1" ht="17.45" customHeight="1">
      <c r="B16" s="21" t="s">
        <v>12</v>
      </c>
      <c r="C16" s="21" t="s">
        <v>92</v>
      </c>
      <c r="M16" s="23"/>
    </row>
    <row r="17" spans="3:13" s="21" customFormat="1" ht="17.45" customHeight="1">
      <c r="C17" s="21" t="s">
        <v>21</v>
      </c>
      <c r="M17" s="23"/>
    </row>
    <row r="18" spans="3:13" s="21" customFormat="1" ht="17.45" customHeight="1">
      <c r="C18" s="21" t="s">
        <v>22</v>
      </c>
      <c r="M18" s="23"/>
    </row>
    <row r="19" spans="3:13" ht="17.45" customHeight="1"/>
  </sheetData>
  <sortState ref="B6:U13">
    <sortCondition descending="1" ref="P6:P13"/>
  </sortState>
  <mergeCells count="2">
    <mergeCell ref="A1:R1"/>
    <mergeCell ref="A3:R3"/>
  </mergeCells>
  <pageMargins left="0.37" right="0.31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>
      <selection activeCell="A6" sqref="A6:XFD17"/>
    </sheetView>
  </sheetViews>
  <sheetFormatPr defaultColWidth="8.5703125" defaultRowHeight="15"/>
  <cols>
    <col min="1" max="1" width="3.5703125" style="6" customWidth="1"/>
    <col min="2" max="2" width="12.7109375" style="6" customWidth="1"/>
    <col min="3" max="3" width="13.5703125" style="6" customWidth="1"/>
    <col min="4" max="4" width="14.7109375" style="6" customWidth="1"/>
    <col min="5" max="5" width="6.85546875" style="7" customWidth="1"/>
    <col min="6" max="6" width="37.85546875" style="6" customWidth="1"/>
    <col min="7" max="7" width="14.5703125" style="6" customWidth="1"/>
    <col min="8" max="11" width="4.85546875" style="6" customWidth="1"/>
    <col min="12" max="12" width="5.5703125" style="8" customWidth="1"/>
    <col min="13" max="14" width="4.85546875" style="6" customWidth="1"/>
    <col min="15" max="15" width="5.5703125" style="6" customWidth="1"/>
    <col min="16" max="16" width="8.42578125" style="7" customWidth="1"/>
    <col min="17" max="17" width="9" style="25" customWidth="1"/>
    <col min="18" max="18" width="12.140625" style="6" customWidth="1"/>
    <col min="19" max="16384" width="8.5703125" style="6"/>
  </cols>
  <sheetData>
    <row r="1" spans="1:20" s="4" customFormat="1" ht="17.4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2"/>
      <c r="R1" s="3"/>
    </row>
    <row r="2" spans="1:20" s="19" customFormat="1" ht="17.45" customHeight="1">
      <c r="A2" s="33"/>
      <c r="B2" s="33"/>
      <c r="C2" s="33"/>
      <c r="D2" s="16"/>
      <c r="E2" s="17"/>
      <c r="F2" s="16"/>
      <c r="G2" s="12"/>
      <c r="H2" s="12"/>
      <c r="I2" s="12"/>
      <c r="J2" s="12"/>
      <c r="K2" s="12"/>
      <c r="L2" s="18"/>
      <c r="M2" s="12"/>
      <c r="N2" s="12"/>
      <c r="O2" s="12"/>
      <c r="P2" s="12"/>
      <c r="Q2" s="18"/>
      <c r="R2" s="12"/>
    </row>
    <row r="3" spans="1:20" s="19" customFormat="1" ht="17.4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0" s="19" customFormat="1" ht="17.4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5"/>
      <c r="R4" s="33"/>
    </row>
    <row r="5" spans="1:20" s="20" customFormat="1" ht="17.45" customHeight="1">
      <c r="A5" s="2" t="s">
        <v>0</v>
      </c>
      <c r="B5" s="2" t="s">
        <v>2</v>
      </c>
      <c r="C5" s="2" t="s">
        <v>3</v>
      </c>
      <c r="D5" s="2" t="s">
        <v>5</v>
      </c>
      <c r="E5" s="2" t="s">
        <v>1</v>
      </c>
      <c r="F5" s="2" t="s">
        <v>6</v>
      </c>
      <c r="G5" s="5" t="s">
        <v>11</v>
      </c>
      <c r="H5" s="5">
        <v>1</v>
      </c>
      <c r="I5" s="5">
        <v>2</v>
      </c>
      <c r="J5" s="5">
        <v>3</v>
      </c>
      <c r="K5" s="5">
        <v>4</v>
      </c>
      <c r="L5" s="2" t="s">
        <v>7</v>
      </c>
      <c r="M5" s="2">
        <v>1</v>
      </c>
      <c r="N5" s="2">
        <v>2</v>
      </c>
      <c r="O5" s="5" t="s">
        <v>8</v>
      </c>
      <c r="P5" s="5" t="s">
        <v>9</v>
      </c>
      <c r="Q5" s="5" t="s">
        <v>4</v>
      </c>
      <c r="R5" s="5" t="s">
        <v>10</v>
      </c>
      <c r="S5" s="18"/>
      <c r="T5" s="18"/>
    </row>
    <row r="6" spans="1:20" s="9" customFormat="1" ht="17.45" customHeight="1">
      <c r="A6" s="10">
        <v>1</v>
      </c>
      <c r="B6" s="28" t="s">
        <v>62</v>
      </c>
      <c r="C6" s="28" t="s">
        <v>63</v>
      </c>
      <c r="D6" s="28" t="s">
        <v>64</v>
      </c>
      <c r="E6" s="1">
        <v>8</v>
      </c>
      <c r="F6" s="29" t="s">
        <v>57</v>
      </c>
      <c r="G6" s="29" t="s">
        <v>59</v>
      </c>
      <c r="H6" s="1">
        <v>5.5</v>
      </c>
      <c r="I6" s="1">
        <v>7</v>
      </c>
      <c r="J6" s="1">
        <v>10</v>
      </c>
      <c r="K6" s="1">
        <v>6</v>
      </c>
      <c r="L6" s="31">
        <f t="shared" ref="L6:L17" si="0">ROUND(SUM(H6:K6),0)</f>
        <v>29</v>
      </c>
      <c r="M6" s="35">
        <v>8</v>
      </c>
      <c r="N6" s="35">
        <v>7</v>
      </c>
      <c r="O6" s="31">
        <f t="shared" ref="O6:O17" si="1">ROUND(M6+N6,0)</f>
        <v>15</v>
      </c>
      <c r="P6" s="31">
        <f t="shared" ref="P6:P17" si="2">L6+O6</f>
        <v>44</v>
      </c>
      <c r="Q6" s="2">
        <v>1</v>
      </c>
      <c r="R6" s="2" t="s">
        <v>93</v>
      </c>
    </row>
    <row r="7" spans="1:20" s="9" customFormat="1" ht="17.45" customHeight="1">
      <c r="A7" s="10">
        <v>2</v>
      </c>
      <c r="B7" s="28" t="s">
        <v>68</v>
      </c>
      <c r="C7" s="28" t="s">
        <v>69</v>
      </c>
      <c r="D7" s="28" t="s">
        <v>49</v>
      </c>
      <c r="E7" s="1">
        <v>8</v>
      </c>
      <c r="F7" s="29" t="s">
        <v>57</v>
      </c>
      <c r="G7" s="29" t="s">
        <v>59</v>
      </c>
      <c r="H7" s="1">
        <v>1.5</v>
      </c>
      <c r="I7" s="1">
        <v>5</v>
      </c>
      <c r="J7" s="1">
        <v>10</v>
      </c>
      <c r="K7" s="1">
        <v>10</v>
      </c>
      <c r="L7" s="31">
        <f t="shared" si="0"/>
        <v>27</v>
      </c>
      <c r="M7" s="35">
        <v>8</v>
      </c>
      <c r="N7" s="35">
        <v>8.5</v>
      </c>
      <c r="O7" s="31">
        <f t="shared" si="1"/>
        <v>17</v>
      </c>
      <c r="P7" s="31">
        <f t="shared" si="2"/>
        <v>44</v>
      </c>
      <c r="Q7" s="2">
        <v>1</v>
      </c>
      <c r="R7" s="2" t="s">
        <v>93</v>
      </c>
    </row>
    <row r="8" spans="1:20" s="9" customFormat="1" ht="17.45" customHeight="1">
      <c r="A8" s="10">
        <v>3</v>
      </c>
      <c r="B8" s="27" t="s">
        <v>83</v>
      </c>
      <c r="C8" s="27" t="s">
        <v>84</v>
      </c>
      <c r="D8" s="27" t="s">
        <v>85</v>
      </c>
      <c r="E8" s="1">
        <v>8</v>
      </c>
      <c r="F8" s="29" t="s">
        <v>16</v>
      </c>
      <c r="G8" s="29" t="s">
        <v>58</v>
      </c>
      <c r="H8" s="1">
        <v>9.5</v>
      </c>
      <c r="I8" s="1">
        <v>0</v>
      </c>
      <c r="J8" s="1">
        <v>8.5</v>
      </c>
      <c r="K8" s="1">
        <v>8</v>
      </c>
      <c r="L8" s="31">
        <f t="shared" si="0"/>
        <v>26</v>
      </c>
      <c r="M8" s="35">
        <v>5.5</v>
      </c>
      <c r="N8" s="35">
        <v>8</v>
      </c>
      <c r="O8" s="31">
        <f t="shared" si="1"/>
        <v>14</v>
      </c>
      <c r="P8" s="31">
        <f t="shared" si="2"/>
        <v>40</v>
      </c>
      <c r="Q8" s="26">
        <v>2</v>
      </c>
      <c r="R8" s="2" t="s">
        <v>91</v>
      </c>
    </row>
    <row r="9" spans="1:20" s="9" customFormat="1" ht="17.45" customHeight="1">
      <c r="A9" s="10">
        <v>4</v>
      </c>
      <c r="B9" s="27" t="s">
        <v>70</v>
      </c>
      <c r="C9" s="27" t="s">
        <v>71</v>
      </c>
      <c r="D9" s="27" t="s">
        <v>72</v>
      </c>
      <c r="E9" s="1">
        <v>8</v>
      </c>
      <c r="F9" s="29" t="s">
        <v>88</v>
      </c>
      <c r="G9" s="29" t="s">
        <v>58</v>
      </c>
      <c r="H9" s="1">
        <v>0</v>
      </c>
      <c r="I9" s="1">
        <v>6</v>
      </c>
      <c r="J9" s="1">
        <v>2</v>
      </c>
      <c r="K9" s="1">
        <v>1</v>
      </c>
      <c r="L9" s="31">
        <f t="shared" si="0"/>
        <v>9</v>
      </c>
      <c r="M9" s="35">
        <v>8</v>
      </c>
      <c r="N9" s="35">
        <v>6</v>
      </c>
      <c r="O9" s="31">
        <f t="shared" si="1"/>
        <v>14</v>
      </c>
      <c r="P9" s="31">
        <f t="shared" si="2"/>
        <v>23</v>
      </c>
      <c r="Q9" s="2">
        <v>3</v>
      </c>
      <c r="R9" s="1"/>
    </row>
    <row r="10" spans="1:20" s="9" customFormat="1" ht="17.45" customHeight="1">
      <c r="A10" s="10">
        <v>5</v>
      </c>
      <c r="B10" s="27" t="s">
        <v>17</v>
      </c>
      <c r="C10" s="27" t="s">
        <v>18</v>
      </c>
      <c r="D10" s="27" t="s">
        <v>19</v>
      </c>
      <c r="E10" s="1">
        <v>8</v>
      </c>
      <c r="F10" s="29" t="s">
        <v>16</v>
      </c>
      <c r="G10" s="29" t="s">
        <v>58</v>
      </c>
      <c r="H10" s="1">
        <v>0.5</v>
      </c>
      <c r="I10" s="1">
        <v>0</v>
      </c>
      <c r="J10" s="1">
        <v>4</v>
      </c>
      <c r="K10" s="1">
        <v>0</v>
      </c>
      <c r="L10" s="31">
        <f t="shared" si="0"/>
        <v>5</v>
      </c>
      <c r="M10" s="35">
        <v>8.5</v>
      </c>
      <c r="N10" s="35">
        <v>7.5</v>
      </c>
      <c r="O10" s="31">
        <f t="shared" si="1"/>
        <v>16</v>
      </c>
      <c r="P10" s="31">
        <f t="shared" si="2"/>
        <v>21</v>
      </c>
      <c r="Q10" s="2">
        <v>4</v>
      </c>
      <c r="R10" s="1"/>
    </row>
    <row r="11" spans="1:20" s="9" customFormat="1" ht="17.45" customHeight="1">
      <c r="A11" s="10">
        <v>6</v>
      </c>
      <c r="B11" s="27" t="s">
        <v>65</v>
      </c>
      <c r="C11" s="27" t="s">
        <v>66</v>
      </c>
      <c r="D11" s="27" t="s">
        <v>67</v>
      </c>
      <c r="E11" s="1">
        <v>8</v>
      </c>
      <c r="F11" s="29" t="s">
        <v>87</v>
      </c>
      <c r="G11" s="29" t="s">
        <v>58</v>
      </c>
      <c r="H11" s="1">
        <v>0</v>
      </c>
      <c r="I11" s="1">
        <v>5</v>
      </c>
      <c r="J11" s="1">
        <v>7.5</v>
      </c>
      <c r="K11" s="1">
        <v>0</v>
      </c>
      <c r="L11" s="31">
        <f t="shared" si="0"/>
        <v>13</v>
      </c>
      <c r="M11" s="35">
        <v>3.5</v>
      </c>
      <c r="N11" s="35">
        <v>2</v>
      </c>
      <c r="O11" s="31">
        <f t="shared" si="1"/>
        <v>6</v>
      </c>
      <c r="P11" s="31">
        <f t="shared" si="2"/>
        <v>19</v>
      </c>
      <c r="Q11" s="2">
        <v>5</v>
      </c>
      <c r="R11" s="1"/>
    </row>
    <row r="12" spans="1:20" s="9" customFormat="1" ht="17.45" customHeight="1">
      <c r="A12" s="10">
        <v>7</v>
      </c>
      <c r="B12" s="27" t="s">
        <v>13</v>
      </c>
      <c r="C12" s="27" t="s">
        <v>14</v>
      </c>
      <c r="D12" s="27" t="s">
        <v>15</v>
      </c>
      <c r="E12" s="1">
        <v>8</v>
      </c>
      <c r="F12" s="29" t="s">
        <v>16</v>
      </c>
      <c r="G12" s="29" t="s">
        <v>58</v>
      </c>
      <c r="H12" s="1">
        <v>0.5</v>
      </c>
      <c r="I12" s="1">
        <v>1.5</v>
      </c>
      <c r="J12" s="1">
        <v>1</v>
      </c>
      <c r="K12" s="1">
        <v>0.5</v>
      </c>
      <c r="L12" s="31">
        <f t="shared" si="0"/>
        <v>4</v>
      </c>
      <c r="M12" s="35">
        <v>7</v>
      </c>
      <c r="N12" s="35">
        <v>4.5</v>
      </c>
      <c r="O12" s="31">
        <f t="shared" si="1"/>
        <v>12</v>
      </c>
      <c r="P12" s="31">
        <f t="shared" si="2"/>
        <v>16</v>
      </c>
      <c r="Q12" s="2">
        <v>6</v>
      </c>
      <c r="R12" s="1"/>
    </row>
    <row r="13" spans="1:20" s="9" customFormat="1" ht="17.45" customHeight="1">
      <c r="A13" s="10">
        <v>8</v>
      </c>
      <c r="B13" s="29" t="s">
        <v>77</v>
      </c>
      <c r="C13" s="29" t="s">
        <v>78</v>
      </c>
      <c r="D13" s="29" t="s">
        <v>41</v>
      </c>
      <c r="E13" s="1">
        <v>8</v>
      </c>
      <c r="F13" s="29" t="s">
        <v>89</v>
      </c>
      <c r="G13" s="29" t="s">
        <v>86</v>
      </c>
      <c r="H13" s="1">
        <v>2</v>
      </c>
      <c r="I13" s="1">
        <v>0</v>
      </c>
      <c r="J13" s="1">
        <v>1</v>
      </c>
      <c r="K13" s="1">
        <v>0</v>
      </c>
      <c r="L13" s="31">
        <f t="shared" si="0"/>
        <v>3</v>
      </c>
      <c r="M13" s="35">
        <v>4</v>
      </c>
      <c r="N13" s="35">
        <v>5</v>
      </c>
      <c r="O13" s="31">
        <f t="shared" si="1"/>
        <v>9</v>
      </c>
      <c r="P13" s="31">
        <f t="shared" si="2"/>
        <v>12</v>
      </c>
      <c r="Q13" s="2">
        <v>7</v>
      </c>
      <c r="R13" s="2"/>
    </row>
    <row r="14" spans="1:20" s="9" customFormat="1" ht="17.45" customHeight="1">
      <c r="A14" s="10">
        <v>9</v>
      </c>
      <c r="B14" s="28" t="s">
        <v>81</v>
      </c>
      <c r="C14" s="28" t="s">
        <v>82</v>
      </c>
      <c r="D14" s="28" t="s">
        <v>26</v>
      </c>
      <c r="E14" s="1">
        <v>8</v>
      </c>
      <c r="F14" s="29" t="s">
        <v>89</v>
      </c>
      <c r="G14" s="29" t="s">
        <v>59</v>
      </c>
      <c r="H14" s="1">
        <v>0</v>
      </c>
      <c r="I14" s="1">
        <v>0</v>
      </c>
      <c r="J14" s="1">
        <v>3</v>
      </c>
      <c r="K14" s="1">
        <v>1</v>
      </c>
      <c r="L14" s="31">
        <f t="shared" si="0"/>
        <v>4</v>
      </c>
      <c r="M14" s="35">
        <v>1.5</v>
      </c>
      <c r="N14" s="35">
        <v>4</v>
      </c>
      <c r="O14" s="31">
        <f t="shared" si="1"/>
        <v>6</v>
      </c>
      <c r="P14" s="31">
        <f t="shared" si="2"/>
        <v>10</v>
      </c>
      <c r="Q14" s="26">
        <v>8</v>
      </c>
      <c r="R14" s="24"/>
    </row>
    <row r="15" spans="1:20" s="9" customFormat="1" ht="17.45" customHeight="1">
      <c r="A15" s="10">
        <v>10</v>
      </c>
      <c r="B15" s="28" t="s">
        <v>75</v>
      </c>
      <c r="C15" s="28" t="s">
        <v>76</v>
      </c>
      <c r="D15" s="28" t="s">
        <v>46</v>
      </c>
      <c r="E15" s="1">
        <v>8</v>
      </c>
      <c r="F15" s="29" t="s">
        <v>57</v>
      </c>
      <c r="G15" s="29" t="s">
        <v>59</v>
      </c>
      <c r="H15" s="1">
        <v>0.5</v>
      </c>
      <c r="I15" s="1">
        <v>0</v>
      </c>
      <c r="J15" s="1">
        <v>0</v>
      </c>
      <c r="K15" s="1">
        <v>0</v>
      </c>
      <c r="L15" s="31">
        <f t="shared" si="0"/>
        <v>1</v>
      </c>
      <c r="M15" s="35">
        <v>2</v>
      </c>
      <c r="N15" s="35">
        <v>3.5</v>
      </c>
      <c r="O15" s="31">
        <f t="shared" si="1"/>
        <v>6</v>
      </c>
      <c r="P15" s="31">
        <f t="shared" si="2"/>
        <v>7</v>
      </c>
      <c r="Q15" s="2">
        <v>9</v>
      </c>
      <c r="R15" s="2"/>
    </row>
    <row r="16" spans="1:20" s="9" customFormat="1" ht="17.45" customHeight="1">
      <c r="A16" s="10">
        <v>11</v>
      </c>
      <c r="B16" s="30" t="s">
        <v>79</v>
      </c>
      <c r="C16" s="30" t="s">
        <v>45</v>
      </c>
      <c r="D16" s="30" t="s">
        <v>80</v>
      </c>
      <c r="E16" s="1">
        <v>8</v>
      </c>
      <c r="F16" s="29" t="s">
        <v>90</v>
      </c>
      <c r="G16" s="29" t="s">
        <v>61</v>
      </c>
      <c r="H16" s="1">
        <v>0</v>
      </c>
      <c r="I16" s="1">
        <v>0</v>
      </c>
      <c r="J16" s="1">
        <v>1</v>
      </c>
      <c r="K16" s="1">
        <v>0</v>
      </c>
      <c r="L16" s="31">
        <f t="shared" si="0"/>
        <v>1</v>
      </c>
      <c r="M16" s="35">
        <v>1</v>
      </c>
      <c r="N16" s="35">
        <v>3.5</v>
      </c>
      <c r="O16" s="31">
        <f t="shared" si="1"/>
        <v>5</v>
      </c>
      <c r="P16" s="31">
        <f t="shared" si="2"/>
        <v>6</v>
      </c>
      <c r="Q16" s="26">
        <v>10</v>
      </c>
      <c r="R16" s="24"/>
    </row>
    <row r="17" spans="1:18" s="9" customFormat="1" ht="17.45" customHeight="1">
      <c r="A17" s="10">
        <v>12</v>
      </c>
      <c r="B17" s="28" t="s">
        <v>73</v>
      </c>
      <c r="C17" s="28" t="s">
        <v>74</v>
      </c>
      <c r="D17" s="28" t="s">
        <v>49</v>
      </c>
      <c r="E17" s="1">
        <v>8</v>
      </c>
      <c r="F17" s="29" t="s">
        <v>57</v>
      </c>
      <c r="G17" s="29" t="s">
        <v>59</v>
      </c>
      <c r="H17" s="1">
        <v>1</v>
      </c>
      <c r="I17" s="1">
        <v>0</v>
      </c>
      <c r="J17" s="1">
        <v>0</v>
      </c>
      <c r="K17" s="1">
        <v>0</v>
      </c>
      <c r="L17" s="31">
        <f t="shared" si="0"/>
        <v>1</v>
      </c>
      <c r="M17" s="35">
        <v>1.5</v>
      </c>
      <c r="N17" s="35">
        <v>3.5</v>
      </c>
      <c r="O17" s="31">
        <f t="shared" si="1"/>
        <v>5</v>
      </c>
      <c r="P17" s="31">
        <f t="shared" si="2"/>
        <v>6</v>
      </c>
      <c r="Q17" s="2">
        <v>10</v>
      </c>
      <c r="R17" s="1"/>
    </row>
    <row r="18" spans="1:18" s="21" customFormat="1" ht="17.45" customHeight="1">
      <c r="E18" s="22"/>
      <c r="L18" s="23"/>
      <c r="P18" s="22"/>
      <c r="Q18" s="34"/>
    </row>
    <row r="19" spans="1:18" s="21" customFormat="1" ht="17.45" customHeight="1">
      <c r="B19" s="21" t="s">
        <v>20</v>
      </c>
      <c r="F19" s="19"/>
      <c r="M19" s="23"/>
      <c r="Q19" s="34"/>
    </row>
    <row r="20" spans="1:18" s="21" customFormat="1" ht="17.45" customHeight="1">
      <c r="B20" s="21" t="s">
        <v>12</v>
      </c>
      <c r="C20" s="21" t="s">
        <v>92</v>
      </c>
      <c r="M20" s="23"/>
      <c r="Q20" s="34"/>
    </row>
    <row r="21" spans="1:18" s="21" customFormat="1" ht="17.45" customHeight="1">
      <c r="C21" s="21" t="s">
        <v>21</v>
      </c>
      <c r="M21" s="23"/>
      <c r="Q21" s="34"/>
    </row>
    <row r="22" spans="1:18" s="21" customFormat="1" ht="17.45" customHeight="1">
      <c r="C22" s="21" t="s">
        <v>22</v>
      </c>
      <c r="L22" s="23"/>
      <c r="P22" s="22"/>
      <c r="Q22" s="34"/>
    </row>
    <row r="23" spans="1:18" s="21" customFormat="1" ht="17.45" customHeight="1">
      <c r="E23" s="22"/>
      <c r="L23" s="23"/>
      <c r="P23" s="22"/>
      <c r="Q23" s="34"/>
    </row>
    <row r="24" spans="1:18" s="21" customFormat="1" ht="15.75">
      <c r="E24" s="22"/>
      <c r="L24" s="23"/>
      <c r="P24" s="22"/>
      <c r="Q24" s="34"/>
    </row>
    <row r="25" spans="1:18" s="21" customFormat="1" ht="15.75">
      <c r="E25" s="22"/>
      <c r="L25" s="23"/>
      <c r="P25" s="22"/>
      <c r="Q25" s="34"/>
    </row>
  </sheetData>
  <sortState ref="B6:U17">
    <sortCondition descending="1" ref="P6:P17"/>
    <sortCondition ref="B6:B17"/>
  </sortState>
  <mergeCells count="2">
    <mergeCell ref="A1:P1"/>
    <mergeCell ref="A3:R3"/>
  </mergeCells>
  <pageMargins left="0.37" right="0.36" top="0.74803149606299213" bottom="0.74803149606299213" header="0.31496062992125984" footer="0.31496062992125984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2020-01-27T06:56:07Z</dcterms:modified>
</cp:coreProperties>
</file>